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R4年度" sheetId="1" r:id="rId1"/>
    <sheet name="R3年度" sheetId="2" r:id="rId2"/>
    <sheet name="R2年度" sheetId="3" r:id="rId3"/>
  </sheets>
  <definedNames>
    <definedName name="_xlnm.Print_Area" localSheetId="2">'R2年度'!$A$1:$AB$76</definedName>
    <definedName name="_xlnm.Print_Area" localSheetId="1">'R3年度'!$A$1:$AB$76</definedName>
    <definedName name="_xlnm.Print_Area" localSheetId="0">'R4年度'!$A$1:$AB$76</definedName>
  </definedNames>
  <calcPr fullCalcOnLoad="1"/>
</workbook>
</file>

<file path=xl/sharedStrings.xml><?xml version="1.0" encoding="utf-8"?>
<sst xmlns="http://schemas.openxmlformats.org/spreadsheetml/2006/main" count="378" uniqueCount="82">
  <si>
    <t>月</t>
  </si>
  <si>
    <t>１年</t>
  </si>
  <si>
    <t>２年</t>
  </si>
  <si>
    <t>３年</t>
  </si>
  <si>
    <t>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</si>
  <si>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</si>
  <si>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</si>
  <si>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</si>
  <si>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</si>
  <si>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</si>
  <si>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</si>
  <si>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</si>
  <si>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</si>
  <si>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</si>
  <si>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合計</t>
  </si>
  <si>
    <t xml:space="preserve"> </t>
  </si>
  <si>
    <t>月初日</t>
  </si>
  <si>
    <t>途中入所</t>
  </si>
  <si>
    <t>途中退所</t>
  </si>
  <si>
    <t>月末</t>
  </si>
  <si>
    <t>クラブ名</t>
  </si>
  <si>
    <t>のびのび</t>
  </si>
  <si>
    <t>　</t>
  </si>
  <si>
    <t>　</t>
  </si>
  <si>
    <t>学年</t>
  </si>
  <si>
    <t>10月</t>
  </si>
  <si>
    <t>11月</t>
  </si>
  <si>
    <t>12月</t>
  </si>
  <si>
    <t>初日計</t>
  </si>
  <si>
    <t>月末計</t>
  </si>
  <si>
    <t>４年</t>
  </si>
  <si>
    <t>５年</t>
  </si>
  <si>
    <t>６年</t>
  </si>
  <si>
    <t>すくすく第一</t>
  </si>
  <si>
    <t>すくすく第二</t>
  </si>
  <si>
    <r>
      <t>SUN</t>
    </r>
    <r>
      <rPr>
        <vertAlign val="superscript"/>
        <sz val="9"/>
        <rFont val="ＭＳ ゴシック"/>
        <family val="3"/>
      </rPr>
      <t>２</t>
    </r>
    <r>
      <rPr>
        <sz val="8"/>
        <rFont val="ＭＳ ゴシック"/>
        <family val="3"/>
      </rPr>
      <t>第一</t>
    </r>
  </si>
  <si>
    <r>
      <t>SUN</t>
    </r>
    <r>
      <rPr>
        <vertAlign val="superscript"/>
        <sz val="9"/>
        <rFont val="ＭＳ ゴシック"/>
        <family val="3"/>
      </rPr>
      <t>２</t>
    </r>
    <r>
      <rPr>
        <sz val="8"/>
        <rFont val="ＭＳ ゴシック"/>
        <family val="3"/>
      </rPr>
      <t>第二</t>
    </r>
  </si>
  <si>
    <t>令和４年度学童保育各月入所児童数</t>
  </si>
  <si>
    <t>令和３年度学童保育各月入所児童数</t>
  </si>
  <si>
    <t>月</t>
  </si>
  <si>
    <t>学年</t>
  </si>
  <si>
    <t>１年</t>
  </si>
  <si>
    <t>２年</t>
  </si>
  <si>
    <t>３年</t>
  </si>
  <si>
    <t>４年</t>
  </si>
  <si>
    <t>５年</t>
  </si>
  <si>
    <t>６年</t>
  </si>
  <si>
    <t>初日計</t>
  </si>
  <si>
    <t>月末計</t>
  </si>
  <si>
    <t>クラブ名</t>
  </si>
  <si>
    <t>月初日</t>
  </si>
  <si>
    <t>途中入所</t>
  </si>
  <si>
    <t>途中退所</t>
  </si>
  <si>
    <t>月末</t>
  </si>
  <si>
    <t>４月</t>
  </si>
  <si>
    <t>すくすく第一</t>
  </si>
  <si>
    <t>すくすく第二</t>
  </si>
  <si>
    <t>のびのび</t>
  </si>
  <si>
    <r>
      <t>SUN</t>
    </r>
    <r>
      <rPr>
        <vertAlign val="superscript"/>
        <sz val="9"/>
        <rFont val="ＭＳ ゴシック"/>
        <family val="3"/>
      </rPr>
      <t>２</t>
    </r>
    <r>
      <rPr>
        <sz val="8"/>
        <rFont val="ＭＳ ゴシック"/>
        <family val="3"/>
      </rPr>
      <t>第一</t>
    </r>
  </si>
  <si>
    <r>
      <t>SUN</t>
    </r>
    <r>
      <rPr>
        <vertAlign val="superscript"/>
        <sz val="9"/>
        <rFont val="ＭＳ ゴシック"/>
        <family val="3"/>
      </rPr>
      <t>２</t>
    </r>
    <r>
      <rPr>
        <sz val="8"/>
        <rFont val="ＭＳ ゴシック"/>
        <family val="3"/>
      </rPr>
      <t>第二</t>
    </r>
  </si>
  <si>
    <t>計</t>
  </si>
  <si>
    <t>５月</t>
  </si>
  <si>
    <t>６月</t>
  </si>
  <si>
    <t>のびのび</t>
  </si>
  <si>
    <t>７月</t>
  </si>
  <si>
    <t>８月</t>
  </si>
  <si>
    <t>のびのび</t>
  </si>
  <si>
    <t>９月</t>
  </si>
  <si>
    <t>10月</t>
  </si>
  <si>
    <t>11月</t>
  </si>
  <si>
    <t>12月</t>
  </si>
  <si>
    <t>１月</t>
  </si>
  <si>
    <t>２月</t>
  </si>
  <si>
    <t>３月</t>
  </si>
  <si>
    <t>合計</t>
  </si>
  <si>
    <t>　</t>
  </si>
  <si>
    <t xml:space="preserve"> </t>
  </si>
  <si>
    <t>　</t>
  </si>
  <si>
    <t>令和２年度学童保育各月入所児童数</t>
  </si>
  <si>
    <t>のびのび</t>
  </si>
  <si>
    <t>のびのび</t>
  </si>
  <si>
    <t>※すくすく第二は人数減により12月末で閉所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</si>
</sst>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vertAlign val="superscript"/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 vertical="center" shrinkToFit="1"/>
    </xf>
    <xf numFmtId="0" fontId="5" fillId="39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5" fillId="40" borderId="10" xfId="0" applyFont="1" applyFill="1" applyBorder="1" applyAlignment="1">
      <alignment vertical="center" shrinkToFit="1"/>
    </xf>
    <xf numFmtId="0" fontId="5" fillId="35" borderId="10" xfId="0" applyFont="1" applyFill="1" applyBorder="1" applyAlignment="1">
      <alignment vertical="center" shrinkToFit="1"/>
    </xf>
    <xf numFmtId="0" fontId="5" fillId="41" borderId="10" xfId="0" applyFont="1" applyFill="1" applyBorder="1" applyAlignment="1">
      <alignment vertical="center" shrinkToFit="1"/>
    </xf>
    <xf numFmtId="0" fontId="6" fillId="42" borderId="10" xfId="0" applyFont="1" applyFill="1" applyBorder="1" applyAlignment="1">
      <alignment horizontal="center" vertical="center" shrinkToFit="1"/>
    </xf>
    <xf numFmtId="0" fontId="6" fillId="42" borderId="10" xfId="0" applyFont="1" applyFill="1" applyBorder="1" applyAlignment="1">
      <alignment vertical="center" shrinkToFit="1"/>
    </xf>
    <xf numFmtId="0" fontId="7" fillId="43" borderId="10" xfId="0" applyFont="1" applyFill="1" applyBorder="1" applyAlignment="1">
      <alignment horizontal="center" vertical="center" shrinkToFit="1"/>
    </xf>
    <xf numFmtId="0" fontId="7" fillId="43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7" fillId="0" borderId="0" xfId="55" applyFont="1" applyBorder="1" applyAlignment="1">
      <alignment horizontal="center" vertical="center"/>
      <protection/>
    </xf>
    <xf numFmtId="0" fontId="27" fillId="0" borderId="11" xfId="55" applyFont="1" applyBorder="1" applyAlignment="1">
      <alignment horizontal="center" vertical="center"/>
      <protection/>
    </xf>
    <xf numFmtId="0" fontId="4" fillId="41" borderId="10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37" borderId="10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3" fillId="4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4" fillId="0" borderId="10" xfId="57" applyFont="1" applyBorder="1" applyAlignment="1">
      <alignment horizontal="center" vertical="center" shrinkToFit="1"/>
      <protection/>
    </xf>
    <xf numFmtId="0" fontId="3" fillId="0" borderId="10" xfId="57" applyFont="1" applyBorder="1" applyAlignment="1">
      <alignment horizontal="center" vertical="center" shrinkToFit="1"/>
      <protection/>
    </xf>
    <xf numFmtId="0" fontId="3" fillId="33" borderId="10" xfId="57" applyFont="1" applyFill="1" applyBorder="1" applyAlignment="1">
      <alignment horizontal="center" vertical="center" shrinkToFit="1"/>
      <protection/>
    </xf>
    <xf numFmtId="0" fontId="3" fillId="34" borderId="10" xfId="57" applyFont="1" applyFill="1" applyBorder="1" applyAlignment="1">
      <alignment horizontal="center" vertical="center" shrinkToFit="1"/>
      <protection/>
    </xf>
    <xf numFmtId="0" fontId="3" fillId="35" borderId="10" xfId="57" applyFont="1" applyFill="1" applyBorder="1" applyAlignment="1">
      <alignment horizontal="center" vertical="center" shrinkToFit="1"/>
      <protection/>
    </xf>
    <xf numFmtId="0" fontId="3" fillId="36" borderId="10" xfId="57" applyFont="1" applyFill="1" applyBorder="1" applyAlignment="1">
      <alignment horizontal="center" vertical="center" shrinkToFit="1"/>
      <protection/>
    </xf>
    <xf numFmtId="0" fontId="3" fillId="3" borderId="10" xfId="57" applyFont="1" applyFill="1" applyBorder="1" applyAlignment="1">
      <alignment horizontal="center" vertical="center" shrinkToFit="1"/>
      <protection/>
    </xf>
    <xf numFmtId="0" fontId="3" fillId="8" borderId="10" xfId="57" applyFont="1" applyFill="1" applyBorder="1" applyAlignment="1">
      <alignment horizontal="center" vertical="center" shrinkToFit="1"/>
      <protection/>
    </xf>
    <xf numFmtId="0" fontId="3" fillId="40" borderId="10" xfId="57" applyFont="1" applyFill="1" applyBorder="1" applyAlignment="1">
      <alignment horizontal="center" vertical="center" shrinkToFit="1"/>
      <protection/>
    </xf>
    <xf numFmtId="0" fontId="3" fillId="33" borderId="10" xfId="57" applyFont="1" applyFill="1" applyBorder="1" applyAlignment="1">
      <alignment horizontal="center" vertical="center" shrinkToFit="1"/>
      <protection/>
    </xf>
    <xf numFmtId="0" fontId="4" fillId="33" borderId="10" xfId="57" applyFont="1" applyFill="1" applyBorder="1" applyAlignment="1">
      <alignment horizontal="center" vertical="center" shrinkToFit="1"/>
      <protection/>
    </xf>
    <xf numFmtId="0" fontId="3" fillId="34" borderId="10" xfId="57" applyFont="1" applyFill="1" applyBorder="1" applyAlignment="1">
      <alignment horizontal="center" vertical="center" shrinkToFit="1"/>
      <protection/>
    </xf>
    <xf numFmtId="0" fontId="4" fillId="34" borderId="10" xfId="57" applyFont="1" applyFill="1" applyBorder="1" applyAlignment="1">
      <alignment horizontal="center" vertical="center" shrinkToFit="1"/>
      <protection/>
    </xf>
    <xf numFmtId="0" fontId="3" fillId="35" borderId="10" xfId="57" applyFont="1" applyFill="1" applyBorder="1" applyAlignment="1">
      <alignment horizontal="center" vertical="center" shrinkToFit="1"/>
      <protection/>
    </xf>
    <xf numFmtId="0" fontId="4" fillId="35" borderId="10" xfId="57" applyFont="1" applyFill="1" applyBorder="1" applyAlignment="1">
      <alignment horizontal="center" vertical="center" shrinkToFit="1"/>
      <protection/>
    </xf>
    <xf numFmtId="0" fontId="3" fillId="36" borderId="10" xfId="57" applyFont="1" applyFill="1" applyBorder="1" applyAlignment="1">
      <alignment horizontal="center" vertical="center" shrinkToFit="1"/>
      <protection/>
    </xf>
    <xf numFmtId="0" fontId="4" fillId="36" borderId="10" xfId="57" applyFont="1" applyFill="1" applyBorder="1" applyAlignment="1">
      <alignment horizontal="center" vertical="center" shrinkToFit="1"/>
      <protection/>
    </xf>
    <xf numFmtId="0" fontId="3" fillId="3" borderId="10" xfId="57" applyFont="1" applyFill="1" applyBorder="1" applyAlignment="1">
      <alignment horizontal="center" vertical="center" shrinkToFit="1"/>
      <protection/>
    </xf>
    <xf numFmtId="0" fontId="4" fillId="3" borderId="10" xfId="57" applyFont="1" applyFill="1" applyBorder="1" applyAlignment="1">
      <alignment horizontal="center" vertical="center" shrinkToFit="1"/>
      <protection/>
    </xf>
    <xf numFmtId="0" fontId="3" fillId="8" borderId="10" xfId="57" applyFont="1" applyFill="1" applyBorder="1" applyAlignment="1">
      <alignment horizontal="center" vertical="center" shrinkToFit="1"/>
      <protection/>
    </xf>
    <xf numFmtId="0" fontId="4" fillId="8" borderId="10" xfId="57" applyFont="1" applyFill="1" applyBorder="1" applyAlignment="1">
      <alignment horizontal="center" vertical="center" shrinkToFit="1"/>
      <protection/>
    </xf>
    <xf numFmtId="0" fontId="5" fillId="0" borderId="12" xfId="57" applyFont="1" applyBorder="1" applyAlignment="1">
      <alignment horizontal="center" vertical="center" shrinkToFit="1"/>
      <protection/>
    </xf>
    <xf numFmtId="0" fontId="5" fillId="44" borderId="10" xfId="57" applyFont="1" applyFill="1" applyBorder="1" applyAlignment="1">
      <alignment vertical="center" shrinkToFit="1"/>
      <protection/>
    </xf>
    <xf numFmtId="0" fontId="5" fillId="33" borderId="10" xfId="57" applyFont="1" applyFill="1" applyBorder="1" applyAlignment="1">
      <alignment vertical="center" shrinkToFit="1"/>
      <protection/>
    </xf>
    <xf numFmtId="0" fontId="5" fillId="40" borderId="10" xfId="57" applyFont="1" applyFill="1" applyBorder="1" applyAlignment="1">
      <alignment vertical="center" shrinkToFit="1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 shrinkToFit="1"/>
      <protection/>
    </xf>
    <xf numFmtId="0" fontId="5" fillId="45" borderId="10" xfId="57" applyFont="1" applyFill="1" applyBorder="1" applyAlignment="1">
      <alignment vertical="center" shrinkToFit="1"/>
      <protection/>
    </xf>
    <xf numFmtId="0" fontId="4" fillId="41" borderId="10" xfId="57" applyFont="1" applyFill="1" applyBorder="1" applyAlignment="1">
      <alignment vertical="center" shrinkToFit="1"/>
      <protection/>
    </xf>
    <xf numFmtId="0" fontId="5" fillId="41" borderId="10" xfId="57" applyFont="1" applyFill="1" applyBorder="1" applyAlignment="1">
      <alignment vertical="center" shrinkToFit="1"/>
      <protection/>
    </xf>
    <xf numFmtId="0" fontId="5" fillId="0" borderId="14" xfId="57" applyFont="1" applyBorder="1" applyAlignment="1">
      <alignment horizontal="center" vertical="center" shrinkToFit="1"/>
      <protection/>
    </xf>
    <xf numFmtId="0" fontId="6" fillId="42" borderId="10" xfId="57" applyFont="1" applyFill="1" applyBorder="1" applyAlignment="1">
      <alignment horizontal="center" vertical="center" shrinkToFit="1"/>
      <protection/>
    </xf>
    <xf numFmtId="0" fontId="6" fillId="42" borderId="10" xfId="57" applyFont="1" applyFill="1" applyBorder="1" applyAlignment="1">
      <alignment vertical="center" shrinkToFit="1"/>
      <protection/>
    </xf>
    <xf numFmtId="0" fontId="5" fillId="46" borderId="10" xfId="57" applyFont="1" applyFill="1" applyBorder="1" applyAlignment="1">
      <alignment vertical="center" shrinkToFit="1"/>
      <protection/>
    </xf>
    <xf numFmtId="0" fontId="7" fillId="43" borderId="10" xfId="57" applyFont="1" applyFill="1" applyBorder="1" applyAlignment="1">
      <alignment horizontal="center" vertical="center" shrinkToFit="1"/>
      <protection/>
    </xf>
    <xf numFmtId="0" fontId="7" fillId="43" borderId="10" xfId="57" applyFont="1" applyFill="1" applyBorder="1" applyAlignment="1">
      <alignment vertical="center" shrinkToFit="1"/>
      <protection/>
    </xf>
    <xf numFmtId="0" fontId="5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177" fontId="3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left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2 2" xfId="56"/>
    <cellStyle name="標準 3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20" sqref="AE20"/>
    </sheetView>
  </sheetViews>
  <sheetFormatPr defaultColWidth="9.00390625" defaultRowHeight="13.5"/>
  <cols>
    <col min="1" max="1" width="4.625" style="2" customWidth="1"/>
    <col min="2" max="2" width="8.75390625" style="1" customWidth="1"/>
    <col min="3" max="5" width="5.625" style="1" customWidth="1"/>
    <col min="6" max="6" width="5.625" style="2" customWidth="1"/>
    <col min="7" max="9" width="5.625" style="1" customWidth="1"/>
    <col min="10" max="10" width="5.625" style="2" customWidth="1"/>
    <col min="11" max="13" width="5.625" style="1" customWidth="1"/>
    <col min="14" max="14" width="5.625" style="2" customWidth="1"/>
    <col min="15" max="17" width="5.625" style="1" customWidth="1"/>
    <col min="18" max="26" width="5.625" style="2" customWidth="1"/>
    <col min="27" max="28" width="5.625" style="1" customWidth="1"/>
    <col min="29" max="16384" width="9.00390625" style="1" customWidth="1"/>
  </cols>
  <sheetData>
    <row r="1" spans="1:26" ht="14.2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4"/>
      <c r="T1" s="4"/>
      <c r="U1" s="4"/>
      <c r="V1" s="4"/>
      <c r="W1" s="4"/>
      <c r="X1" s="4"/>
      <c r="Y1" s="4"/>
      <c r="Z1" s="4"/>
    </row>
    <row r="2" spans="1:28" ht="14.25" customHeight="1">
      <c r="A2" s="38" t="s">
        <v>0</v>
      </c>
      <c r="B2" s="5" t="s">
        <v>24</v>
      </c>
      <c r="C2" s="39" t="s">
        <v>1</v>
      </c>
      <c r="D2" s="39"/>
      <c r="E2" s="39"/>
      <c r="F2" s="39"/>
      <c r="G2" s="40" t="s">
        <v>2</v>
      </c>
      <c r="H2" s="40"/>
      <c r="I2" s="40"/>
      <c r="J2" s="40"/>
      <c r="K2" s="41" t="s">
        <v>3</v>
      </c>
      <c r="L2" s="41"/>
      <c r="M2" s="41"/>
      <c r="N2" s="41"/>
      <c r="O2" s="42" t="s">
        <v>30</v>
      </c>
      <c r="P2" s="42"/>
      <c r="Q2" s="42"/>
      <c r="R2" s="42"/>
      <c r="S2" s="35" t="s">
        <v>31</v>
      </c>
      <c r="T2" s="35"/>
      <c r="U2" s="35"/>
      <c r="V2" s="35"/>
      <c r="W2" s="36" t="s">
        <v>32</v>
      </c>
      <c r="X2" s="36"/>
      <c r="Y2" s="36"/>
      <c r="Z2" s="36"/>
      <c r="AA2" s="39" t="s">
        <v>28</v>
      </c>
      <c r="AB2" s="37" t="s">
        <v>29</v>
      </c>
    </row>
    <row r="3" spans="1:28" ht="30.75" customHeight="1">
      <c r="A3" s="38"/>
      <c r="B3" s="5" t="s">
        <v>20</v>
      </c>
      <c r="C3" s="6" t="s">
        <v>16</v>
      </c>
      <c r="D3" s="6" t="s">
        <v>17</v>
      </c>
      <c r="E3" s="6" t="s">
        <v>18</v>
      </c>
      <c r="F3" s="7" t="s">
        <v>19</v>
      </c>
      <c r="G3" s="8" t="s">
        <v>16</v>
      </c>
      <c r="H3" s="8" t="s">
        <v>17</v>
      </c>
      <c r="I3" s="8" t="s">
        <v>18</v>
      </c>
      <c r="J3" s="9" t="s">
        <v>19</v>
      </c>
      <c r="K3" s="10" t="s">
        <v>16</v>
      </c>
      <c r="L3" s="10" t="s">
        <v>17</v>
      </c>
      <c r="M3" s="10" t="s">
        <v>18</v>
      </c>
      <c r="N3" s="11" t="s">
        <v>19</v>
      </c>
      <c r="O3" s="12" t="s">
        <v>16</v>
      </c>
      <c r="P3" s="12" t="s">
        <v>17</v>
      </c>
      <c r="Q3" s="12" t="s">
        <v>18</v>
      </c>
      <c r="R3" s="13" t="s">
        <v>19</v>
      </c>
      <c r="S3" s="14" t="s">
        <v>16</v>
      </c>
      <c r="T3" s="14" t="s">
        <v>17</v>
      </c>
      <c r="U3" s="14" t="s">
        <v>18</v>
      </c>
      <c r="V3" s="15" t="s">
        <v>19</v>
      </c>
      <c r="W3" s="16" t="s">
        <v>16</v>
      </c>
      <c r="X3" s="16" t="s">
        <v>17</v>
      </c>
      <c r="Y3" s="16" t="s">
        <v>18</v>
      </c>
      <c r="Z3" s="17" t="s">
        <v>19</v>
      </c>
      <c r="AA3" s="39"/>
      <c r="AB3" s="37"/>
    </row>
    <row r="4" spans="1:30" ht="12" customHeight="1">
      <c r="A4" s="31" t="s">
        <v>5</v>
      </c>
      <c r="B4" s="18" t="s">
        <v>33</v>
      </c>
      <c r="C4" s="18">
        <v>37</v>
      </c>
      <c r="D4" s="18"/>
      <c r="E4" s="18"/>
      <c r="F4" s="18">
        <f>C4+D4-E4</f>
        <v>37</v>
      </c>
      <c r="G4" s="18">
        <v>11</v>
      </c>
      <c r="H4" s="18"/>
      <c r="I4" s="18"/>
      <c r="J4" s="18">
        <f>G4+H4-I4</f>
        <v>11</v>
      </c>
      <c r="K4" s="18">
        <v>11</v>
      </c>
      <c r="L4" s="18"/>
      <c r="M4" s="18"/>
      <c r="N4" s="18">
        <f>K4+L4-M4</f>
        <v>11</v>
      </c>
      <c r="O4" s="18">
        <v>4</v>
      </c>
      <c r="P4" s="18"/>
      <c r="Q4" s="18"/>
      <c r="R4" s="18">
        <f>O4+P4-Q4</f>
        <v>4</v>
      </c>
      <c r="S4" s="18">
        <v>0</v>
      </c>
      <c r="T4" s="18"/>
      <c r="U4" s="18"/>
      <c r="V4" s="18">
        <f>S4+T4-U4</f>
        <v>0</v>
      </c>
      <c r="W4" s="18">
        <v>1</v>
      </c>
      <c r="X4" s="18"/>
      <c r="Y4" s="18"/>
      <c r="Z4" s="18">
        <f>W4+X4-Y4</f>
        <v>1</v>
      </c>
      <c r="AA4" s="19">
        <f>C4+G4+K4+O4+S4+W4</f>
        <v>64</v>
      </c>
      <c r="AB4" s="20">
        <f>F4+J4+N4+R4+V4+Z4</f>
        <v>64</v>
      </c>
      <c r="AC4" s="29"/>
      <c r="AD4" s="28"/>
    </row>
    <row r="5" spans="1:30" ht="12" customHeight="1">
      <c r="A5" s="32"/>
      <c r="B5" s="18" t="s">
        <v>34</v>
      </c>
      <c r="C5" s="18">
        <v>0</v>
      </c>
      <c r="D5" s="18"/>
      <c r="E5" s="18"/>
      <c r="F5" s="18">
        <f>C5+D5-E5</f>
        <v>0</v>
      </c>
      <c r="G5" s="18">
        <v>8</v>
      </c>
      <c r="H5" s="18"/>
      <c r="I5" s="18"/>
      <c r="J5" s="18">
        <f>G5+H5-I5</f>
        <v>8</v>
      </c>
      <c r="K5" s="18">
        <v>4</v>
      </c>
      <c r="L5" s="18"/>
      <c r="M5" s="18"/>
      <c r="N5" s="18">
        <f>K5+L5-M5</f>
        <v>4</v>
      </c>
      <c r="O5" s="18">
        <v>2</v>
      </c>
      <c r="P5" s="18"/>
      <c r="Q5" s="18"/>
      <c r="R5" s="18">
        <f>O5+P5-Q5</f>
        <v>2</v>
      </c>
      <c r="S5" s="18">
        <v>0</v>
      </c>
      <c r="T5" s="18"/>
      <c r="U5" s="18"/>
      <c r="V5" s="18">
        <f>S5+T5-U5</f>
        <v>0</v>
      </c>
      <c r="W5" s="18">
        <v>0</v>
      </c>
      <c r="X5" s="18"/>
      <c r="Y5" s="18"/>
      <c r="Z5" s="18">
        <f>W5+X5-Y5</f>
        <v>0</v>
      </c>
      <c r="AA5" s="19">
        <f>C5+G5+K5+O5+S5+W5</f>
        <v>14</v>
      </c>
      <c r="AB5" s="20">
        <f>F5+J5+N5+R5+V5+Z5</f>
        <v>14</v>
      </c>
      <c r="AC5" s="29"/>
      <c r="AD5" s="28"/>
    </row>
    <row r="6" spans="1:30" ht="12" customHeight="1">
      <c r="A6" s="32"/>
      <c r="B6" s="21" t="s">
        <v>21</v>
      </c>
      <c r="C6" s="21">
        <v>31</v>
      </c>
      <c r="D6" s="21"/>
      <c r="E6" s="21"/>
      <c r="F6" s="21">
        <f>C6+D6-E6</f>
        <v>31</v>
      </c>
      <c r="G6" s="21">
        <v>21</v>
      </c>
      <c r="H6" s="21"/>
      <c r="I6" s="21"/>
      <c r="J6" s="21">
        <f>G6+H6-I6</f>
        <v>21</v>
      </c>
      <c r="K6" s="21">
        <v>21</v>
      </c>
      <c r="L6" s="21"/>
      <c r="M6" s="21"/>
      <c r="N6" s="21">
        <f>K6+L6-M6</f>
        <v>21</v>
      </c>
      <c r="O6" s="21">
        <v>10</v>
      </c>
      <c r="P6" s="21"/>
      <c r="Q6" s="21"/>
      <c r="R6" s="21">
        <f>O6+P6-Q6</f>
        <v>10</v>
      </c>
      <c r="S6" s="21">
        <v>1</v>
      </c>
      <c r="T6" s="21"/>
      <c r="U6" s="21"/>
      <c r="V6" s="21">
        <f>S6+T6-U6</f>
        <v>1</v>
      </c>
      <c r="W6" s="21">
        <v>0</v>
      </c>
      <c r="X6" s="21"/>
      <c r="Y6" s="21"/>
      <c r="Z6" s="21">
        <f>W6+X6-Y6</f>
        <v>0</v>
      </c>
      <c r="AA6" s="19">
        <f aca="true" t="shared" si="0" ref="AA6:AA14">C6+G6+K6+O6+S6+W6</f>
        <v>84</v>
      </c>
      <c r="AB6" s="20">
        <f>F6+J6+N6+R6+V6+Z6</f>
        <v>84</v>
      </c>
      <c r="AC6" s="29"/>
      <c r="AD6" s="28"/>
    </row>
    <row r="7" spans="1:30" ht="12" customHeight="1">
      <c r="A7" s="32"/>
      <c r="B7" s="30" t="s">
        <v>35</v>
      </c>
      <c r="C7" s="22">
        <v>56</v>
      </c>
      <c r="D7" s="22"/>
      <c r="E7" s="22"/>
      <c r="F7" s="22">
        <f>C7+D7-E7</f>
        <v>56</v>
      </c>
      <c r="G7" s="22">
        <v>7</v>
      </c>
      <c r="H7" s="22"/>
      <c r="I7" s="22"/>
      <c r="J7" s="22">
        <f>G7+H7-I7</f>
        <v>7</v>
      </c>
      <c r="K7" s="22">
        <v>9</v>
      </c>
      <c r="L7" s="22"/>
      <c r="M7" s="22"/>
      <c r="N7" s="22">
        <f>K7+L7-M7</f>
        <v>9</v>
      </c>
      <c r="O7" s="22">
        <v>4</v>
      </c>
      <c r="P7" s="22"/>
      <c r="Q7" s="22"/>
      <c r="R7" s="22">
        <f>O7+P7-Q7</f>
        <v>4</v>
      </c>
      <c r="S7" s="22">
        <v>3</v>
      </c>
      <c r="T7" s="22"/>
      <c r="U7" s="22"/>
      <c r="V7" s="22">
        <f>S7+T7-U7</f>
        <v>3</v>
      </c>
      <c r="W7" s="22">
        <v>0</v>
      </c>
      <c r="X7" s="22"/>
      <c r="Y7" s="22"/>
      <c r="Z7" s="22">
        <f>W7+X7-Y7</f>
        <v>0</v>
      </c>
      <c r="AA7" s="19">
        <f t="shared" si="0"/>
        <v>79</v>
      </c>
      <c r="AB7" s="20">
        <f>F7+J7+N7+R7+V7+Z7</f>
        <v>79</v>
      </c>
      <c r="AC7" s="29"/>
      <c r="AD7" s="28"/>
    </row>
    <row r="8" spans="1:30" ht="12" customHeight="1">
      <c r="A8" s="32"/>
      <c r="B8" s="30" t="s">
        <v>36</v>
      </c>
      <c r="C8" s="22">
        <v>0</v>
      </c>
      <c r="D8" s="22"/>
      <c r="E8" s="22"/>
      <c r="F8" s="22">
        <f>C8+D8-E8</f>
        <v>0</v>
      </c>
      <c r="G8" s="22">
        <v>12</v>
      </c>
      <c r="H8" s="22"/>
      <c r="I8" s="22"/>
      <c r="J8" s="22">
        <f>G8+H8-I8</f>
        <v>12</v>
      </c>
      <c r="K8" s="22">
        <v>10</v>
      </c>
      <c r="L8" s="22"/>
      <c r="M8" s="22"/>
      <c r="N8" s="22">
        <f>K8+L8-M8</f>
        <v>10</v>
      </c>
      <c r="O8" s="22">
        <v>7</v>
      </c>
      <c r="P8" s="22"/>
      <c r="Q8" s="22"/>
      <c r="R8" s="22">
        <f>O8+P8-Q8</f>
        <v>7</v>
      </c>
      <c r="S8" s="22">
        <v>0</v>
      </c>
      <c r="T8" s="22"/>
      <c r="U8" s="22"/>
      <c r="V8" s="22">
        <f>S8+T8-U8</f>
        <v>0</v>
      </c>
      <c r="W8" s="22">
        <v>0</v>
      </c>
      <c r="X8" s="22"/>
      <c r="Y8" s="22"/>
      <c r="Z8" s="22">
        <f>W8+X8-Y8</f>
        <v>0</v>
      </c>
      <c r="AA8" s="19">
        <f t="shared" si="0"/>
        <v>29</v>
      </c>
      <c r="AB8" s="20">
        <f>F8+J8+N8+R8+V8+Z8</f>
        <v>29</v>
      </c>
      <c r="AC8" s="29"/>
      <c r="AD8" s="28"/>
    </row>
    <row r="9" spans="1:30" ht="12" customHeight="1">
      <c r="A9" s="33"/>
      <c r="B9" s="23" t="s">
        <v>4</v>
      </c>
      <c r="C9" s="24">
        <f aca="true" t="shared" si="1" ref="C9:J9">SUM(C4:C8)</f>
        <v>124</v>
      </c>
      <c r="D9" s="24">
        <f t="shared" si="1"/>
        <v>0</v>
      </c>
      <c r="E9" s="24">
        <f t="shared" si="1"/>
        <v>0</v>
      </c>
      <c r="F9" s="24">
        <f t="shared" si="1"/>
        <v>124</v>
      </c>
      <c r="G9" s="24">
        <f t="shared" si="1"/>
        <v>59</v>
      </c>
      <c r="H9" s="24">
        <f t="shared" si="1"/>
        <v>0</v>
      </c>
      <c r="I9" s="24">
        <f t="shared" si="1"/>
        <v>0</v>
      </c>
      <c r="J9" s="24">
        <f t="shared" si="1"/>
        <v>59</v>
      </c>
      <c r="K9" s="24">
        <f aca="true" t="shared" si="2" ref="K9:Y9">SUM(K4:K8)</f>
        <v>55</v>
      </c>
      <c r="L9" s="24">
        <f t="shared" si="2"/>
        <v>0</v>
      </c>
      <c r="M9" s="24">
        <f t="shared" si="2"/>
        <v>0</v>
      </c>
      <c r="N9" s="24">
        <f t="shared" si="2"/>
        <v>55</v>
      </c>
      <c r="O9" s="24">
        <f t="shared" si="2"/>
        <v>27</v>
      </c>
      <c r="P9" s="24">
        <f t="shared" si="2"/>
        <v>0</v>
      </c>
      <c r="Q9" s="24">
        <f t="shared" si="2"/>
        <v>0</v>
      </c>
      <c r="R9" s="24">
        <f t="shared" si="2"/>
        <v>27</v>
      </c>
      <c r="S9" s="24">
        <f t="shared" si="2"/>
        <v>4</v>
      </c>
      <c r="T9" s="24">
        <f t="shared" si="2"/>
        <v>0</v>
      </c>
      <c r="U9" s="24">
        <f t="shared" si="2"/>
        <v>0</v>
      </c>
      <c r="V9" s="24">
        <f t="shared" si="2"/>
        <v>4</v>
      </c>
      <c r="W9" s="24">
        <f t="shared" si="2"/>
        <v>1</v>
      </c>
      <c r="X9" s="24">
        <f t="shared" si="2"/>
        <v>0</v>
      </c>
      <c r="Y9" s="24">
        <f t="shared" si="2"/>
        <v>0</v>
      </c>
      <c r="Z9" s="24">
        <f>SUM(Z4:Z8)</f>
        <v>1</v>
      </c>
      <c r="AA9" s="24">
        <f>C9+G9+K9+O9+S9+W9</f>
        <v>270</v>
      </c>
      <c r="AB9" s="24">
        <f>SUM(F9,J9,N9,R9,V9,Z9)</f>
        <v>270</v>
      </c>
      <c r="AC9" s="29"/>
      <c r="AD9" s="28"/>
    </row>
    <row r="10" spans="1:30" ht="12" customHeight="1">
      <c r="A10" s="31" t="s">
        <v>6</v>
      </c>
      <c r="B10" s="18" t="s">
        <v>33</v>
      </c>
      <c r="C10" s="18">
        <v>36</v>
      </c>
      <c r="D10" s="18"/>
      <c r="E10" s="18"/>
      <c r="F10" s="18">
        <f>C10+D10-E10</f>
        <v>36</v>
      </c>
      <c r="G10" s="18">
        <v>11</v>
      </c>
      <c r="H10" s="18"/>
      <c r="I10" s="18"/>
      <c r="J10" s="18">
        <f>G10+H10-I10</f>
        <v>11</v>
      </c>
      <c r="K10" s="18">
        <v>11</v>
      </c>
      <c r="L10" s="18">
        <v>1</v>
      </c>
      <c r="M10" s="18"/>
      <c r="N10" s="18">
        <f>K10+L10-M10</f>
        <v>12</v>
      </c>
      <c r="O10" s="18">
        <v>4</v>
      </c>
      <c r="P10" s="18"/>
      <c r="Q10" s="18"/>
      <c r="R10" s="18">
        <f>O10+P10-Q10</f>
        <v>4</v>
      </c>
      <c r="S10" s="18">
        <v>0</v>
      </c>
      <c r="T10" s="18"/>
      <c r="U10" s="18"/>
      <c r="V10" s="18">
        <f>S10+T10-U10</f>
        <v>0</v>
      </c>
      <c r="W10" s="18">
        <v>1</v>
      </c>
      <c r="X10" s="18"/>
      <c r="Y10" s="18"/>
      <c r="Z10" s="18">
        <f>W10+X10-Y10</f>
        <v>1</v>
      </c>
      <c r="AA10" s="19">
        <f t="shared" si="0"/>
        <v>63</v>
      </c>
      <c r="AB10" s="20">
        <f>F10+J10+N10+R10+V10+Z10</f>
        <v>64</v>
      </c>
      <c r="AC10" s="29"/>
      <c r="AD10" s="28"/>
    </row>
    <row r="11" spans="1:30" ht="12" customHeight="1">
      <c r="A11" s="32"/>
      <c r="B11" s="18" t="s">
        <v>34</v>
      </c>
      <c r="C11" s="18">
        <v>0</v>
      </c>
      <c r="D11" s="18"/>
      <c r="E11" s="18"/>
      <c r="F11" s="18">
        <f>C11+D11-E11</f>
        <v>0</v>
      </c>
      <c r="G11" s="18">
        <v>8</v>
      </c>
      <c r="H11" s="18"/>
      <c r="I11" s="18"/>
      <c r="J11" s="18">
        <f>G11+H11-I11</f>
        <v>8</v>
      </c>
      <c r="K11" s="18">
        <v>4</v>
      </c>
      <c r="L11" s="18"/>
      <c r="M11" s="18"/>
      <c r="N11" s="18">
        <f>K11+L11-M11</f>
        <v>4</v>
      </c>
      <c r="O11" s="18">
        <v>2</v>
      </c>
      <c r="P11" s="18"/>
      <c r="Q11" s="18"/>
      <c r="R11" s="18">
        <f>O11+P11-Q11</f>
        <v>2</v>
      </c>
      <c r="S11" s="18">
        <v>0</v>
      </c>
      <c r="T11" s="18"/>
      <c r="U11" s="18"/>
      <c r="V11" s="18">
        <f>S11+T11-U11</f>
        <v>0</v>
      </c>
      <c r="W11" s="18">
        <v>0</v>
      </c>
      <c r="X11" s="18"/>
      <c r="Y11" s="18"/>
      <c r="Z11" s="18">
        <f>W11+X11-Y11</f>
        <v>0</v>
      </c>
      <c r="AA11" s="19">
        <f t="shared" si="0"/>
        <v>14</v>
      </c>
      <c r="AB11" s="20">
        <f>F11+J11+N11+R11+V11+Z11</f>
        <v>14</v>
      </c>
      <c r="AC11" s="29"/>
      <c r="AD11" s="28"/>
    </row>
    <row r="12" spans="1:30" ht="12" customHeight="1">
      <c r="A12" s="32"/>
      <c r="B12" s="21" t="s">
        <v>21</v>
      </c>
      <c r="C12" s="21">
        <v>29</v>
      </c>
      <c r="D12" s="21"/>
      <c r="E12" s="21"/>
      <c r="F12" s="21">
        <f>C12+D12-E12</f>
        <v>29</v>
      </c>
      <c r="G12" s="21">
        <v>21</v>
      </c>
      <c r="H12" s="21"/>
      <c r="I12" s="21"/>
      <c r="J12" s="21">
        <f>G12+H12-I12</f>
        <v>21</v>
      </c>
      <c r="K12" s="21">
        <v>21</v>
      </c>
      <c r="L12" s="21"/>
      <c r="M12" s="21"/>
      <c r="N12" s="21">
        <f>K12+L12-M12</f>
        <v>21</v>
      </c>
      <c r="O12" s="21">
        <v>10</v>
      </c>
      <c r="P12" s="21"/>
      <c r="Q12" s="21"/>
      <c r="R12" s="21">
        <f>O12+P12-Q12</f>
        <v>10</v>
      </c>
      <c r="S12" s="21">
        <v>1</v>
      </c>
      <c r="T12" s="21"/>
      <c r="U12" s="21"/>
      <c r="V12" s="21">
        <f>S12+T12-U12</f>
        <v>1</v>
      </c>
      <c r="W12" s="21">
        <v>0</v>
      </c>
      <c r="X12" s="21"/>
      <c r="Y12" s="21"/>
      <c r="Z12" s="21">
        <f>W12+X12-Y12</f>
        <v>0</v>
      </c>
      <c r="AA12" s="19">
        <f t="shared" si="0"/>
        <v>82</v>
      </c>
      <c r="AB12" s="20">
        <f>F12+J12+N12+R12+V12+Z12</f>
        <v>82</v>
      </c>
      <c r="AC12" s="29"/>
      <c r="AD12" s="28"/>
    </row>
    <row r="13" spans="1:28" ht="12" customHeight="1">
      <c r="A13" s="32"/>
      <c r="B13" s="30" t="s">
        <v>35</v>
      </c>
      <c r="C13" s="22">
        <v>55</v>
      </c>
      <c r="D13" s="22"/>
      <c r="E13" s="22"/>
      <c r="F13" s="22">
        <f>C13+D13-E13</f>
        <v>55</v>
      </c>
      <c r="G13" s="22">
        <v>7</v>
      </c>
      <c r="H13" s="22"/>
      <c r="I13" s="22"/>
      <c r="J13" s="22">
        <f>G13+H13-I13</f>
        <v>7</v>
      </c>
      <c r="K13" s="22">
        <v>9</v>
      </c>
      <c r="L13" s="22"/>
      <c r="M13" s="22"/>
      <c r="N13" s="22">
        <f>K13+L13-M13</f>
        <v>9</v>
      </c>
      <c r="O13" s="22">
        <v>4</v>
      </c>
      <c r="P13" s="22"/>
      <c r="Q13" s="22"/>
      <c r="R13" s="22">
        <f>O13+P13-Q13</f>
        <v>4</v>
      </c>
      <c r="S13" s="22">
        <v>3</v>
      </c>
      <c r="T13" s="22"/>
      <c r="U13" s="22"/>
      <c r="V13" s="22">
        <f>S13+T13-U13</f>
        <v>3</v>
      </c>
      <c r="W13" s="22">
        <v>0</v>
      </c>
      <c r="X13" s="22"/>
      <c r="Y13" s="22"/>
      <c r="Z13" s="22">
        <f>W13+X13-Y13</f>
        <v>0</v>
      </c>
      <c r="AA13" s="19">
        <f t="shared" si="0"/>
        <v>78</v>
      </c>
      <c r="AB13" s="20">
        <f>F13+J13+N13+R13+V13+Z13</f>
        <v>78</v>
      </c>
    </row>
    <row r="14" spans="1:28" ht="12" customHeight="1">
      <c r="A14" s="32"/>
      <c r="B14" s="30" t="s">
        <v>36</v>
      </c>
      <c r="C14" s="22">
        <v>0</v>
      </c>
      <c r="D14" s="22"/>
      <c r="E14" s="22"/>
      <c r="F14" s="22">
        <f>C14+D14-E14</f>
        <v>0</v>
      </c>
      <c r="G14" s="22">
        <v>12</v>
      </c>
      <c r="H14" s="22"/>
      <c r="I14" s="22"/>
      <c r="J14" s="22">
        <f>G14+H14-I14</f>
        <v>12</v>
      </c>
      <c r="K14" s="22">
        <v>10</v>
      </c>
      <c r="L14" s="22"/>
      <c r="M14" s="22"/>
      <c r="N14" s="22">
        <f>K14+L14-M14</f>
        <v>10</v>
      </c>
      <c r="O14" s="22">
        <v>7</v>
      </c>
      <c r="P14" s="22"/>
      <c r="Q14" s="22"/>
      <c r="R14" s="22">
        <f>O14+P14-Q14</f>
        <v>7</v>
      </c>
      <c r="S14" s="22">
        <v>0</v>
      </c>
      <c r="T14" s="22"/>
      <c r="U14" s="22"/>
      <c r="V14" s="22">
        <f>S14+T14-U14</f>
        <v>0</v>
      </c>
      <c r="W14" s="22">
        <v>0</v>
      </c>
      <c r="X14" s="22"/>
      <c r="Y14" s="22"/>
      <c r="Z14" s="22">
        <f>W14+X14-Y14</f>
        <v>0</v>
      </c>
      <c r="AA14" s="19">
        <f t="shared" si="0"/>
        <v>29</v>
      </c>
      <c r="AB14" s="20">
        <f>F14+J14+N14+R14+V14+Z14</f>
        <v>29</v>
      </c>
    </row>
    <row r="15" spans="1:28" ht="12" customHeight="1">
      <c r="A15" s="33"/>
      <c r="B15" s="23" t="s">
        <v>4</v>
      </c>
      <c r="C15" s="24">
        <f>SUM(C10:C14)</f>
        <v>120</v>
      </c>
      <c r="D15" s="24">
        <f aca="true" t="shared" si="3" ref="D15:Z15">SUM(D10:D14)</f>
        <v>0</v>
      </c>
      <c r="E15" s="24">
        <f t="shared" si="3"/>
        <v>0</v>
      </c>
      <c r="F15" s="24">
        <f>SUM(F10:F14)</f>
        <v>120</v>
      </c>
      <c r="G15" s="24">
        <f t="shared" si="3"/>
        <v>59</v>
      </c>
      <c r="H15" s="24">
        <f t="shared" si="3"/>
        <v>0</v>
      </c>
      <c r="I15" s="24">
        <f t="shared" si="3"/>
        <v>0</v>
      </c>
      <c r="J15" s="24">
        <f t="shared" si="3"/>
        <v>59</v>
      </c>
      <c r="K15" s="24">
        <f t="shared" si="3"/>
        <v>55</v>
      </c>
      <c r="L15" s="24">
        <f t="shared" si="3"/>
        <v>1</v>
      </c>
      <c r="M15" s="24">
        <f t="shared" si="3"/>
        <v>0</v>
      </c>
      <c r="N15" s="24">
        <f t="shared" si="3"/>
        <v>56</v>
      </c>
      <c r="O15" s="24">
        <f t="shared" si="3"/>
        <v>27</v>
      </c>
      <c r="P15" s="24">
        <f t="shared" si="3"/>
        <v>0</v>
      </c>
      <c r="Q15" s="24">
        <f t="shared" si="3"/>
        <v>0</v>
      </c>
      <c r="R15" s="24">
        <f t="shared" si="3"/>
        <v>27</v>
      </c>
      <c r="S15" s="24">
        <f t="shared" si="3"/>
        <v>4</v>
      </c>
      <c r="T15" s="24">
        <f t="shared" si="3"/>
        <v>0</v>
      </c>
      <c r="U15" s="24">
        <f t="shared" si="3"/>
        <v>0</v>
      </c>
      <c r="V15" s="24">
        <f t="shared" si="3"/>
        <v>4</v>
      </c>
      <c r="W15" s="24">
        <f t="shared" si="3"/>
        <v>1</v>
      </c>
      <c r="X15" s="24">
        <f t="shared" si="3"/>
        <v>0</v>
      </c>
      <c r="Y15" s="24">
        <f t="shared" si="3"/>
        <v>0</v>
      </c>
      <c r="Z15" s="24">
        <f t="shared" si="3"/>
        <v>1</v>
      </c>
      <c r="AA15" s="24">
        <f>C15+G15+K15+O15+S15+W15</f>
        <v>266</v>
      </c>
      <c r="AB15" s="24">
        <f>SUM(F15,J15,N15,R15,V15,Z15)</f>
        <v>267</v>
      </c>
    </row>
    <row r="16" spans="1:28" ht="12" customHeight="1">
      <c r="A16" s="31" t="s">
        <v>7</v>
      </c>
      <c r="B16" s="18" t="s">
        <v>33</v>
      </c>
      <c r="C16" s="18">
        <v>36</v>
      </c>
      <c r="D16" s="18"/>
      <c r="E16" s="18"/>
      <c r="F16" s="18">
        <f>C16+D16-E16</f>
        <v>36</v>
      </c>
      <c r="G16" s="18">
        <v>11</v>
      </c>
      <c r="H16" s="18"/>
      <c r="I16" s="18"/>
      <c r="J16" s="18">
        <f>G16+H16-I16</f>
        <v>11</v>
      </c>
      <c r="K16" s="18">
        <v>12</v>
      </c>
      <c r="L16" s="18"/>
      <c r="M16" s="18"/>
      <c r="N16" s="18">
        <f>K16+L16-M16</f>
        <v>12</v>
      </c>
      <c r="O16" s="18">
        <v>4</v>
      </c>
      <c r="P16" s="18"/>
      <c r="Q16" s="18"/>
      <c r="R16" s="18">
        <f>O16+P16-Q16</f>
        <v>4</v>
      </c>
      <c r="S16" s="18">
        <v>0</v>
      </c>
      <c r="T16" s="18"/>
      <c r="U16" s="18"/>
      <c r="V16" s="18">
        <f>S16+T16-U16</f>
        <v>0</v>
      </c>
      <c r="W16" s="18">
        <v>1</v>
      </c>
      <c r="X16" s="18"/>
      <c r="Y16" s="18"/>
      <c r="Z16" s="18">
        <f>W16+X16-Y16</f>
        <v>1</v>
      </c>
      <c r="AA16" s="19">
        <f aca="true" t="shared" si="4" ref="AA16:AA68">C16+G16+K16+O16+S16+W16</f>
        <v>64</v>
      </c>
      <c r="AB16" s="20">
        <f>F16+J16+N16+R16+V16+Z16</f>
        <v>64</v>
      </c>
    </row>
    <row r="17" spans="1:28" ht="12" customHeight="1">
      <c r="A17" s="32"/>
      <c r="B17" s="18" t="s">
        <v>34</v>
      </c>
      <c r="C17" s="18"/>
      <c r="D17" s="18"/>
      <c r="E17" s="18"/>
      <c r="F17" s="18">
        <f>C17+D17-E17</f>
        <v>0</v>
      </c>
      <c r="G17" s="18">
        <v>8</v>
      </c>
      <c r="H17" s="18"/>
      <c r="I17" s="18"/>
      <c r="J17" s="18">
        <f>G17+H17-I17</f>
        <v>8</v>
      </c>
      <c r="K17" s="18">
        <v>4</v>
      </c>
      <c r="L17" s="18"/>
      <c r="M17" s="18"/>
      <c r="N17" s="18">
        <f>K17+L17-M17</f>
        <v>4</v>
      </c>
      <c r="O17" s="18">
        <v>2</v>
      </c>
      <c r="P17" s="18"/>
      <c r="Q17" s="18"/>
      <c r="R17" s="18">
        <f>O17+P17-Q17</f>
        <v>2</v>
      </c>
      <c r="S17" s="18">
        <v>0</v>
      </c>
      <c r="T17" s="18"/>
      <c r="U17" s="18"/>
      <c r="V17" s="18">
        <f>S17+T17-U17</f>
        <v>0</v>
      </c>
      <c r="W17" s="18">
        <v>0</v>
      </c>
      <c r="X17" s="18"/>
      <c r="Y17" s="18"/>
      <c r="Z17" s="18">
        <f>W17+X17-Y17</f>
        <v>0</v>
      </c>
      <c r="AA17" s="19">
        <f t="shared" si="4"/>
        <v>14</v>
      </c>
      <c r="AB17" s="20">
        <f>F17+J17+N17+R17+V17+Z17</f>
        <v>14</v>
      </c>
    </row>
    <row r="18" spans="1:28" ht="12" customHeight="1">
      <c r="A18" s="32"/>
      <c r="B18" s="21" t="s">
        <v>21</v>
      </c>
      <c r="C18" s="21">
        <v>28</v>
      </c>
      <c r="D18" s="21"/>
      <c r="E18" s="21"/>
      <c r="F18" s="21">
        <f>C18+D18-E18</f>
        <v>28</v>
      </c>
      <c r="G18" s="21">
        <v>24</v>
      </c>
      <c r="H18" s="21"/>
      <c r="I18" s="21"/>
      <c r="J18" s="21">
        <f>G18+H18-I18</f>
        <v>24</v>
      </c>
      <c r="K18" s="21">
        <v>21</v>
      </c>
      <c r="L18" s="21"/>
      <c r="M18" s="21"/>
      <c r="N18" s="21">
        <f>K18+L18-M18</f>
        <v>21</v>
      </c>
      <c r="O18" s="21">
        <v>10</v>
      </c>
      <c r="P18" s="21"/>
      <c r="Q18" s="21"/>
      <c r="R18" s="21">
        <f>O18+P18-Q18</f>
        <v>10</v>
      </c>
      <c r="S18" s="21">
        <v>1</v>
      </c>
      <c r="T18" s="21"/>
      <c r="U18" s="21"/>
      <c r="V18" s="21">
        <f>S18+T18-U18</f>
        <v>1</v>
      </c>
      <c r="W18" s="21">
        <v>0</v>
      </c>
      <c r="X18" s="21"/>
      <c r="Y18" s="21"/>
      <c r="Z18" s="21">
        <f>W18+X18-Y18</f>
        <v>0</v>
      </c>
      <c r="AA18" s="19">
        <f t="shared" si="4"/>
        <v>84</v>
      </c>
      <c r="AB18" s="20">
        <f>F18+J18+N18+R18+V18+Z18</f>
        <v>84</v>
      </c>
    </row>
    <row r="19" spans="1:28" ht="12" customHeight="1">
      <c r="A19" s="32"/>
      <c r="B19" s="30" t="s">
        <v>35</v>
      </c>
      <c r="C19" s="22">
        <v>55</v>
      </c>
      <c r="D19" s="22"/>
      <c r="E19" s="22"/>
      <c r="F19" s="22">
        <f>C19+D19-E19</f>
        <v>55</v>
      </c>
      <c r="G19" s="22">
        <v>7</v>
      </c>
      <c r="H19" s="22"/>
      <c r="I19" s="22"/>
      <c r="J19" s="22">
        <f>G19+H19-I19</f>
        <v>7</v>
      </c>
      <c r="K19" s="22">
        <v>9</v>
      </c>
      <c r="L19" s="22"/>
      <c r="M19" s="22"/>
      <c r="N19" s="22">
        <f>K19+L19-M19</f>
        <v>9</v>
      </c>
      <c r="O19" s="22">
        <v>4</v>
      </c>
      <c r="P19" s="22"/>
      <c r="Q19" s="22"/>
      <c r="R19" s="22">
        <f>O19+P19-Q19</f>
        <v>4</v>
      </c>
      <c r="S19" s="22">
        <v>3</v>
      </c>
      <c r="T19" s="22"/>
      <c r="U19" s="22"/>
      <c r="V19" s="22">
        <f>S19+T19-U19</f>
        <v>3</v>
      </c>
      <c r="W19" s="22">
        <v>0</v>
      </c>
      <c r="X19" s="22"/>
      <c r="Y19" s="22"/>
      <c r="Z19" s="22">
        <f>W19+X19-Y19</f>
        <v>0</v>
      </c>
      <c r="AA19" s="19">
        <f t="shared" si="4"/>
        <v>78</v>
      </c>
      <c r="AB19" s="20">
        <f>F19+J19+N19+R19+V19+Z19</f>
        <v>78</v>
      </c>
    </row>
    <row r="20" spans="1:28" ht="12" customHeight="1">
      <c r="A20" s="32"/>
      <c r="B20" s="30" t="s">
        <v>36</v>
      </c>
      <c r="C20" s="22">
        <v>0</v>
      </c>
      <c r="D20" s="22"/>
      <c r="E20" s="22"/>
      <c r="F20" s="22">
        <f>C20+D20-E20</f>
        <v>0</v>
      </c>
      <c r="G20" s="22">
        <v>12</v>
      </c>
      <c r="H20" s="22"/>
      <c r="I20" s="22"/>
      <c r="J20" s="22">
        <f>G20+H20-I20</f>
        <v>12</v>
      </c>
      <c r="K20" s="22">
        <v>9</v>
      </c>
      <c r="L20" s="22"/>
      <c r="M20" s="22"/>
      <c r="N20" s="22">
        <f>K20+L20-M20</f>
        <v>9</v>
      </c>
      <c r="O20" s="22">
        <v>7</v>
      </c>
      <c r="P20" s="22"/>
      <c r="Q20" s="22"/>
      <c r="R20" s="22">
        <f>O20+P20-Q20</f>
        <v>7</v>
      </c>
      <c r="S20" s="22">
        <v>0</v>
      </c>
      <c r="T20" s="22"/>
      <c r="U20" s="22"/>
      <c r="V20" s="22">
        <f>S20+T20-U20</f>
        <v>0</v>
      </c>
      <c r="W20" s="22">
        <v>0</v>
      </c>
      <c r="X20" s="22"/>
      <c r="Y20" s="22"/>
      <c r="Z20" s="22">
        <f>W20+X20-Y20</f>
        <v>0</v>
      </c>
      <c r="AA20" s="19">
        <f t="shared" si="4"/>
        <v>28</v>
      </c>
      <c r="AB20" s="20">
        <f>F20+J20+N20+R20+V20+Z20</f>
        <v>28</v>
      </c>
    </row>
    <row r="21" spans="1:28" ht="12" customHeight="1">
      <c r="A21" s="33"/>
      <c r="B21" s="23" t="s">
        <v>4</v>
      </c>
      <c r="C21" s="24">
        <f>SUM(C16:C20)</f>
        <v>119</v>
      </c>
      <c r="D21" s="24">
        <f aca="true" t="shared" si="5" ref="D21:Z21">SUM(D16:D20)</f>
        <v>0</v>
      </c>
      <c r="E21" s="24">
        <f t="shared" si="5"/>
        <v>0</v>
      </c>
      <c r="F21" s="24">
        <f t="shared" si="5"/>
        <v>119</v>
      </c>
      <c r="G21" s="24">
        <f t="shared" si="5"/>
        <v>62</v>
      </c>
      <c r="H21" s="24">
        <f t="shared" si="5"/>
        <v>0</v>
      </c>
      <c r="I21" s="24">
        <f t="shared" si="5"/>
        <v>0</v>
      </c>
      <c r="J21" s="24">
        <f t="shared" si="5"/>
        <v>62</v>
      </c>
      <c r="K21" s="24">
        <f t="shared" si="5"/>
        <v>55</v>
      </c>
      <c r="L21" s="24">
        <f t="shared" si="5"/>
        <v>0</v>
      </c>
      <c r="M21" s="24">
        <f t="shared" si="5"/>
        <v>0</v>
      </c>
      <c r="N21" s="24">
        <f t="shared" si="5"/>
        <v>55</v>
      </c>
      <c r="O21" s="24">
        <f t="shared" si="5"/>
        <v>27</v>
      </c>
      <c r="P21" s="24">
        <f t="shared" si="5"/>
        <v>0</v>
      </c>
      <c r="Q21" s="24">
        <f t="shared" si="5"/>
        <v>0</v>
      </c>
      <c r="R21" s="24">
        <f t="shared" si="5"/>
        <v>27</v>
      </c>
      <c r="S21" s="24">
        <f t="shared" si="5"/>
        <v>4</v>
      </c>
      <c r="T21" s="24">
        <f t="shared" si="5"/>
        <v>0</v>
      </c>
      <c r="U21" s="24">
        <f t="shared" si="5"/>
        <v>0</v>
      </c>
      <c r="V21" s="24">
        <f t="shared" si="5"/>
        <v>4</v>
      </c>
      <c r="W21" s="24">
        <f t="shared" si="5"/>
        <v>1</v>
      </c>
      <c r="X21" s="24">
        <f t="shared" si="5"/>
        <v>0</v>
      </c>
      <c r="Y21" s="24">
        <f t="shared" si="5"/>
        <v>0</v>
      </c>
      <c r="Z21" s="24">
        <f t="shared" si="5"/>
        <v>1</v>
      </c>
      <c r="AA21" s="24">
        <f t="shared" si="4"/>
        <v>268</v>
      </c>
      <c r="AB21" s="24">
        <f>SUM(F21,J21,N21,R21,V21,Z21)</f>
        <v>268</v>
      </c>
    </row>
    <row r="22" spans="1:28" ht="12" customHeight="1">
      <c r="A22" s="31" t="s">
        <v>8</v>
      </c>
      <c r="B22" s="18" t="s">
        <v>33</v>
      </c>
      <c r="C22" s="18">
        <v>35</v>
      </c>
      <c r="D22" s="18"/>
      <c r="E22" s="18"/>
      <c r="F22" s="18">
        <f>C22+D22-E22</f>
        <v>35</v>
      </c>
      <c r="G22" s="18">
        <v>11</v>
      </c>
      <c r="H22" s="18"/>
      <c r="I22" s="18"/>
      <c r="J22" s="18">
        <f>G22+H22-I22</f>
        <v>11</v>
      </c>
      <c r="K22" s="18">
        <v>12</v>
      </c>
      <c r="L22" s="18"/>
      <c r="M22" s="18"/>
      <c r="N22" s="18">
        <f>K22+L22-M22</f>
        <v>12</v>
      </c>
      <c r="O22" s="18">
        <v>4</v>
      </c>
      <c r="P22" s="18"/>
      <c r="Q22" s="18"/>
      <c r="R22" s="18">
        <f>O22+P22-Q22</f>
        <v>4</v>
      </c>
      <c r="S22" s="18">
        <v>0</v>
      </c>
      <c r="T22" s="18"/>
      <c r="U22" s="18"/>
      <c r="V22" s="18">
        <f>S22+T22-U22</f>
        <v>0</v>
      </c>
      <c r="W22" s="18">
        <v>1</v>
      </c>
      <c r="X22" s="18"/>
      <c r="Y22" s="18"/>
      <c r="Z22" s="18">
        <f>W22+X22-Y22</f>
        <v>1</v>
      </c>
      <c r="AA22" s="19">
        <f t="shared" si="4"/>
        <v>63</v>
      </c>
      <c r="AB22" s="20">
        <f>F22+J22+N22+R22+V22+Z22</f>
        <v>63</v>
      </c>
    </row>
    <row r="23" spans="1:28" ht="12" customHeight="1">
      <c r="A23" s="32"/>
      <c r="B23" s="18" t="s">
        <v>34</v>
      </c>
      <c r="C23" s="18"/>
      <c r="D23" s="18"/>
      <c r="E23" s="18"/>
      <c r="F23" s="18">
        <f>C23+D23-E23</f>
        <v>0</v>
      </c>
      <c r="G23" s="18">
        <v>8</v>
      </c>
      <c r="H23" s="18"/>
      <c r="I23" s="18"/>
      <c r="J23" s="18">
        <f>G23+H23-I23</f>
        <v>8</v>
      </c>
      <c r="K23" s="18">
        <v>3</v>
      </c>
      <c r="L23" s="18"/>
      <c r="M23" s="18"/>
      <c r="N23" s="18">
        <f>K23+L23-M23</f>
        <v>3</v>
      </c>
      <c r="O23" s="18">
        <v>2</v>
      </c>
      <c r="P23" s="18"/>
      <c r="Q23" s="18"/>
      <c r="R23" s="18">
        <f>O23+P23-Q23</f>
        <v>2</v>
      </c>
      <c r="S23" s="18">
        <v>0</v>
      </c>
      <c r="T23" s="18"/>
      <c r="U23" s="18"/>
      <c r="V23" s="18">
        <f>S23+T23-U23</f>
        <v>0</v>
      </c>
      <c r="W23" s="18">
        <v>0</v>
      </c>
      <c r="X23" s="18"/>
      <c r="Y23" s="18"/>
      <c r="Z23" s="18">
        <f>W23+X23-Y23</f>
        <v>0</v>
      </c>
      <c r="AA23" s="19">
        <f t="shared" si="4"/>
        <v>13</v>
      </c>
      <c r="AB23" s="20">
        <f>F23+J23+N23+R23+V23+Z23</f>
        <v>13</v>
      </c>
    </row>
    <row r="24" spans="1:28" ht="12" customHeight="1">
      <c r="A24" s="32"/>
      <c r="B24" s="21" t="s">
        <v>21</v>
      </c>
      <c r="C24" s="21">
        <v>27</v>
      </c>
      <c r="D24" s="21"/>
      <c r="E24" s="21"/>
      <c r="F24" s="21">
        <f>C24+D24-E24</f>
        <v>27</v>
      </c>
      <c r="G24" s="21">
        <v>25</v>
      </c>
      <c r="H24" s="21"/>
      <c r="I24" s="21"/>
      <c r="J24" s="21">
        <f>G24+H24-I24</f>
        <v>25</v>
      </c>
      <c r="K24" s="21">
        <v>20</v>
      </c>
      <c r="L24" s="21"/>
      <c r="M24" s="21"/>
      <c r="N24" s="21">
        <f>K24+L24-M24</f>
        <v>20</v>
      </c>
      <c r="O24" s="21">
        <v>10</v>
      </c>
      <c r="P24" s="21"/>
      <c r="Q24" s="21"/>
      <c r="R24" s="21">
        <f>O24+P24-Q24</f>
        <v>10</v>
      </c>
      <c r="S24" s="21">
        <v>1</v>
      </c>
      <c r="T24" s="21"/>
      <c r="U24" s="21"/>
      <c r="V24" s="21">
        <f>S24+T24-U24</f>
        <v>1</v>
      </c>
      <c r="W24" s="21">
        <v>0</v>
      </c>
      <c r="X24" s="21"/>
      <c r="Y24" s="21"/>
      <c r="Z24" s="21">
        <f>W24+X24-Y24</f>
        <v>0</v>
      </c>
      <c r="AA24" s="19">
        <f t="shared" si="4"/>
        <v>83</v>
      </c>
      <c r="AB24" s="20">
        <f>F24+J24+N24+R24+V24+Z24</f>
        <v>83</v>
      </c>
    </row>
    <row r="25" spans="1:28" ht="12" customHeight="1">
      <c r="A25" s="32"/>
      <c r="B25" s="30" t="s">
        <v>35</v>
      </c>
      <c r="C25" s="22">
        <v>54</v>
      </c>
      <c r="D25" s="22">
        <v>2</v>
      </c>
      <c r="E25" s="22"/>
      <c r="F25" s="22">
        <f>C25+D25-E25</f>
        <v>56</v>
      </c>
      <c r="G25" s="22">
        <v>8</v>
      </c>
      <c r="H25" s="22">
        <v>2</v>
      </c>
      <c r="I25" s="22"/>
      <c r="J25" s="22">
        <f>G25+H25-I25</f>
        <v>10</v>
      </c>
      <c r="K25" s="22">
        <v>9</v>
      </c>
      <c r="L25" s="22"/>
      <c r="M25" s="22"/>
      <c r="N25" s="22">
        <f>K25+L25-M25</f>
        <v>9</v>
      </c>
      <c r="O25" s="22">
        <v>4</v>
      </c>
      <c r="P25" s="22"/>
      <c r="Q25" s="22"/>
      <c r="R25" s="22">
        <f>O25+P25-Q25</f>
        <v>4</v>
      </c>
      <c r="S25" s="22">
        <v>3</v>
      </c>
      <c r="T25" s="22"/>
      <c r="U25" s="22"/>
      <c r="V25" s="22">
        <f>S25+T25-U25</f>
        <v>3</v>
      </c>
      <c r="W25" s="22">
        <v>0</v>
      </c>
      <c r="X25" s="22"/>
      <c r="Y25" s="22"/>
      <c r="Z25" s="22">
        <f>W25+X25-Y25</f>
        <v>0</v>
      </c>
      <c r="AA25" s="19">
        <f t="shared" si="4"/>
        <v>78</v>
      </c>
      <c r="AB25" s="20">
        <f>F25+J25+N25+R25+V25+Z25</f>
        <v>82</v>
      </c>
    </row>
    <row r="26" spans="1:28" ht="12" customHeight="1">
      <c r="A26" s="32"/>
      <c r="B26" s="30" t="s">
        <v>36</v>
      </c>
      <c r="C26" s="22">
        <v>0</v>
      </c>
      <c r="D26" s="22"/>
      <c r="E26" s="22"/>
      <c r="F26" s="22">
        <f>C26+D26-E26</f>
        <v>0</v>
      </c>
      <c r="G26" s="22">
        <v>12</v>
      </c>
      <c r="H26" s="22">
        <v>1</v>
      </c>
      <c r="I26" s="22"/>
      <c r="J26" s="22">
        <f>G26+H26-I26</f>
        <v>13</v>
      </c>
      <c r="K26" s="22">
        <v>9</v>
      </c>
      <c r="L26" s="22"/>
      <c r="M26" s="22"/>
      <c r="N26" s="22">
        <f>K26+L26-M26</f>
        <v>9</v>
      </c>
      <c r="O26" s="22">
        <v>7</v>
      </c>
      <c r="P26" s="22">
        <v>1</v>
      </c>
      <c r="Q26" s="22"/>
      <c r="R26" s="22">
        <f>O26+P26-Q26</f>
        <v>8</v>
      </c>
      <c r="S26" s="22">
        <v>0</v>
      </c>
      <c r="T26" s="22"/>
      <c r="U26" s="22"/>
      <c r="V26" s="22">
        <f>S26+T26-U26</f>
        <v>0</v>
      </c>
      <c r="W26" s="22">
        <v>0</v>
      </c>
      <c r="X26" s="22"/>
      <c r="Y26" s="22"/>
      <c r="Z26" s="22">
        <f>W26+X26-Y26</f>
        <v>0</v>
      </c>
      <c r="AA26" s="19">
        <f t="shared" si="4"/>
        <v>28</v>
      </c>
      <c r="AB26" s="20">
        <f>F26+J26+N26+R26+V26+Z26</f>
        <v>30</v>
      </c>
    </row>
    <row r="27" spans="1:28" ht="12" customHeight="1">
      <c r="A27" s="33"/>
      <c r="B27" s="23" t="s">
        <v>4</v>
      </c>
      <c r="C27" s="24">
        <f>SUM(C22:C26)</f>
        <v>116</v>
      </c>
      <c r="D27" s="24">
        <f aca="true" t="shared" si="6" ref="D27:Z27">SUM(D22:D26)</f>
        <v>2</v>
      </c>
      <c r="E27" s="24">
        <f t="shared" si="6"/>
        <v>0</v>
      </c>
      <c r="F27" s="24">
        <f t="shared" si="6"/>
        <v>118</v>
      </c>
      <c r="G27" s="24">
        <f t="shared" si="6"/>
        <v>64</v>
      </c>
      <c r="H27" s="24">
        <f t="shared" si="6"/>
        <v>3</v>
      </c>
      <c r="I27" s="24">
        <f t="shared" si="6"/>
        <v>0</v>
      </c>
      <c r="J27" s="24">
        <f t="shared" si="6"/>
        <v>67</v>
      </c>
      <c r="K27" s="24">
        <f t="shared" si="6"/>
        <v>53</v>
      </c>
      <c r="L27" s="24">
        <f t="shared" si="6"/>
        <v>0</v>
      </c>
      <c r="M27" s="24">
        <f t="shared" si="6"/>
        <v>0</v>
      </c>
      <c r="N27" s="24">
        <f t="shared" si="6"/>
        <v>53</v>
      </c>
      <c r="O27" s="24">
        <f t="shared" si="6"/>
        <v>27</v>
      </c>
      <c r="P27" s="24">
        <f t="shared" si="6"/>
        <v>1</v>
      </c>
      <c r="Q27" s="24">
        <f t="shared" si="6"/>
        <v>0</v>
      </c>
      <c r="R27" s="24">
        <f t="shared" si="6"/>
        <v>28</v>
      </c>
      <c r="S27" s="24">
        <f t="shared" si="6"/>
        <v>4</v>
      </c>
      <c r="T27" s="24">
        <f t="shared" si="6"/>
        <v>0</v>
      </c>
      <c r="U27" s="24">
        <f t="shared" si="6"/>
        <v>0</v>
      </c>
      <c r="V27" s="24">
        <f t="shared" si="6"/>
        <v>4</v>
      </c>
      <c r="W27" s="24">
        <f t="shared" si="6"/>
        <v>1</v>
      </c>
      <c r="X27" s="24">
        <f t="shared" si="6"/>
        <v>0</v>
      </c>
      <c r="Y27" s="24">
        <f t="shared" si="6"/>
        <v>0</v>
      </c>
      <c r="Z27" s="24">
        <f t="shared" si="6"/>
        <v>1</v>
      </c>
      <c r="AA27" s="24">
        <f t="shared" si="4"/>
        <v>265</v>
      </c>
      <c r="AB27" s="24">
        <f>SUM(F27,J27,N27,R27,V27,Z27)</f>
        <v>271</v>
      </c>
    </row>
    <row r="28" spans="1:28" ht="12" customHeight="1">
      <c r="A28" s="31" t="s">
        <v>9</v>
      </c>
      <c r="B28" s="18" t="s">
        <v>33</v>
      </c>
      <c r="C28" s="18">
        <v>35</v>
      </c>
      <c r="D28" s="18"/>
      <c r="E28" s="18"/>
      <c r="F28" s="18">
        <f>C28+D28-E28</f>
        <v>35</v>
      </c>
      <c r="G28" s="18">
        <v>11</v>
      </c>
      <c r="H28" s="18"/>
      <c r="I28" s="18"/>
      <c r="J28" s="18">
        <f>G28+H28-I28</f>
        <v>11</v>
      </c>
      <c r="K28" s="18">
        <v>12</v>
      </c>
      <c r="L28" s="18"/>
      <c r="M28" s="18"/>
      <c r="N28" s="18">
        <f>K28+L28-M28</f>
        <v>12</v>
      </c>
      <c r="O28" s="18">
        <v>4</v>
      </c>
      <c r="P28" s="18"/>
      <c r="Q28" s="18"/>
      <c r="R28" s="18">
        <f>O28+P28-Q28</f>
        <v>4</v>
      </c>
      <c r="S28" s="18">
        <v>0</v>
      </c>
      <c r="T28" s="18"/>
      <c r="U28" s="18"/>
      <c r="V28" s="18">
        <f>S28+T28-U28</f>
        <v>0</v>
      </c>
      <c r="W28" s="18">
        <v>1</v>
      </c>
      <c r="X28" s="18"/>
      <c r="Y28" s="18"/>
      <c r="Z28" s="18">
        <f>W28+X28-Y28</f>
        <v>1</v>
      </c>
      <c r="AA28" s="19">
        <f t="shared" si="4"/>
        <v>63</v>
      </c>
      <c r="AB28" s="20">
        <f>F28+J28+N28+R28+V28+Z28</f>
        <v>63</v>
      </c>
    </row>
    <row r="29" spans="1:28" ht="12" customHeight="1">
      <c r="A29" s="32"/>
      <c r="B29" s="18" t="s">
        <v>34</v>
      </c>
      <c r="C29" s="18">
        <v>0</v>
      </c>
      <c r="D29" s="18"/>
      <c r="E29" s="18"/>
      <c r="F29" s="18">
        <f>C29+D29-E29</f>
        <v>0</v>
      </c>
      <c r="G29" s="18">
        <v>8</v>
      </c>
      <c r="H29" s="18"/>
      <c r="I29" s="18"/>
      <c r="J29" s="18">
        <f>G29+H29-I29</f>
        <v>8</v>
      </c>
      <c r="K29" s="18">
        <v>3</v>
      </c>
      <c r="L29" s="18"/>
      <c r="M29" s="18"/>
      <c r="N29" s="18">
        <f>K29+L29-M29</f>
        <v>3</v>
      </c>
      <c r="O29" s="18">
        <v>2</v>
      </c>
      <c r="P29" s="18"/>
      <c r="Q29" s="18"/>
      <c r="R29" s="18">
        <f>O29+P29-Q29</f>
        <v>2</v>
      </c>
      <c r="S29" s="18">
        <v>0</v>
      </c>
      <c r="T29" s="18"/>
      <c r="U29" s="18"/>
      <c r="V29" s="18">
        <f>S29+T29-U29</f>
        <v>0</v>
      </c>
      <c r="W29" s="18">
        <v>0</v>
      </c>
      <c r="X29" s="18"/>
      <c r="Y29" s="18"/>
      <c r="Z29" s="18">
        <f>W29+X29-Y29</f>
        <v>0</v>
      </c>
      <c r="AA29" s="19">
        <f t="shared" si="4"/>
        <v>13</v>
      </c>
      <c r="AB29" s="20">
        <f>F29+J29+N29+R29+V29+Z29</f>
        <v>13</v>
      </c>
    </row>
    <row r="30" spans="1:28" ht="12" customHeight="1">
      <c r="A30" s="32"/>
      <c r="B30" s="21" t="s">
        <v>21</v>
      </c>
      <c r="C30" s="21">
        <v>26</v>
      </c>
      <c r="D30" s="21"/>
      <c r="E30" s="21"/>
      <c r="F30" s="21">
        <f>C30+D30-E30</f>
        <v>26</v>
      </c>
      <c r="G30" s="21">
        <v>25</v>
      </c>
      <c r="H30" s="21"/>
      <c r="I30" s="21"/>
      <c r="J30" s="21">
        <f>G30+H30-I30</f>
        <v>25</v>
      </c>
      <c r="K30" s="21">
        <v>20</v>
      </c>
      <c r="L30" s="21"/>
      <c r="M30" s="21"/>
      <c r="N30" s="21">
        <f>K30+L30-M30</f>
        <v>20</v>
      </c>
      <c r="O30" s="21">
        <v>9</v>
      </c>
      <c r="P30" s="21"/>
      <c r="Q30" s="21"/>
      <c r="R30" s="21">
        <f>O30+P30-Q30</f>
        <v>9</v>
      </c>
      <c r="S30" s="21">
        <v>1</v>
      </c>
      <c r="T30" s="21"/>
      <c r="U30" s="21"/>
      <c r="V30" s="21">
        <f>S30+T30-U30</f>
        <v>1</v>
      </c>
      <c r="W30" s="21">
        <v>0</v>
      </c>
      <c r="X30" s="21"/>
      <c r="Y30" s="21"/>
      <c r="Z30" s="21">
        <f>W30+X30-Y30</f>
        <v>0</v>
      </c>
      <c r="AA30" s="19">
        <f t="shared" si="4"/>
        <v>81</v>
      </c>
      <c r="AB30" s="20">
        <f>F30+J30+N30+R30+V30+Z30</f>
        <v>81</v>
      </c>
    </row>
    <row r="31" spans="1:28" ht="12" customHeight="1">
      <c r="A31" s="32"/>
      <c r="B31" s="30" t="s">
        <v>35</v>
      </c>
      <c r="C31" s="22">
        <v>56</v>
      </c>
      <c r="D31" s="22"/>
      <c r="E31" s="22"/>
      <c r="F31" s="22">
        <f>C31+D31-E31</f>
        <v>56</v>
      </c>
      <c r="G31" s="22">
        <v>11</v>
      </c>
      <c r="H31" s="22"/>
      <c r="I31" s="22"/>
      <c r="J31" s="22">
        <f>G31+H31-I31</f>
        <v>11</v>
      </c>
      <c r="K31" s="22">
        <v>9</v>
      </c>
      <c r="L31" s="22"/>
      <c r="M31" s="22"/>
      <c r="N31" s="22">
        <f>K31+L31-M31</f>
        <v>9</v>
      </c>
      <c r="O31" s="22">
        <v>4</v>
      </c>
      <c r="P31" s="22"/>
      <c r="Q31" s="22"/>
      <c r="R31" s="22">
        <f>O31+P31-Q31</f>
        <v>4</v>
      </c>
      <c r="S31" s="22">
        <v>3</v>
      </c>
      <c r="T31" s="22"/>
      <c r="U31" s="22"/>
      <c r="V31" s="22">
        <f>S31+T31-U31</f>
        <v>3</v>
      </c>
      <c r="W31" s="22">
        <v>0</v>
      </c>
      <c r="X31" s="22"/>
      <c r="Y31" s="22"/>
      <c r="Z31" s="22">
        <f>W31+X31-Y31</f>
        <v>0</v>
      </c>
      <c r="AA31" s="19">
        <f t="shared" si="4"/>
        <v>83</v>
      </c>
      <c r="AB31" s="20">
        <f>F31+J31+N31+R31+V31+Z31</f>
        <v>83</v>
      </c>
    </row>
    <row r="32" spans="1:28" ht="12" customHeight="1">
      <c r="A32" s="32"/>
      <c r="B32" s="30" t="s">
        <v>36</v>
      </c>
      <c r="C32" s="22">
        <v>0</v>
      </c>
      <c r="D32" s="22"/>
      <c r="E32" s="22"/>
      <c r="F32" s="22">
        <f>C32+D32-E32</f>
        <v>0</v>
      </c>
      <c r="G32" s="22">
        <v>12</v>
      </c>
      <c r="H32" s="22"/>
      <c r="I32" s="22"/>
      <c r="J32" s="22">
        <f>G32+H32-I32</f>
        <v>12</v>
      </c>
      <c r="K32" s="22">
        <v>8</v>
      </c>
      <c r="L32" s="22"/>
      <c r="M32" s="22"/>
      <c r="N32" s="22">
        <f>K32+L32-M32</f>
        <v>8</v>
      </c>
      <c r="O32" s="22">
        <v>8</v>
      </c>
      <c r="P32" s="22"/>
      <c r="Q32" s="22"/>
      <c r="R32" s="22">
        <f>O32+P32-Q32</f>
        <v>8</v>
      </c>
      <c r="S32" s="22">
        <v>0</v>
      </c>
      <c r="T32" s="22"/>
      <c r="U32" s="22"/>
      <c r="V32" s="22">
        <f>S32+T32-U32</f>
        <v>0</v>
      </c>
      <c r="W32" s="22">
        <v>0</v>
      </c>
      <c r="X32" s="22"/>
      <c r="Y32" s="22"/>
      <c r="Z32" s="22">
        <f>W32+X32-Y32</f>
        <v>0</v>
      </c>
      <c r="AA32" s="19">
        <f t="shared" si="4"/>
        <v>28</v>
      </c>
      <c r="AB32" s="20">
        <f>F32+J32+N32+R32+V32+Z32</f>
        <v>28</v>
      </c>
    </row>
    <row r="33" spans="1:28" ht="12" customHeight="1">
      <c r="A33" s="33"/>
      <c r="B33" s="23" t="s">
        <v>4</v>
      </c>
      <c r="C33" s="24">
        <f>SUM(C28:C32)</f>
        <v>117</v>
      </c>
      <c r="D33" s="24">
        <f aca="true" t="shared" si="7" ref="D33:Z33">SUM(D28:D32)</f>
        <v>0</v>
      </c>
      <c r="E33" s="24">
        <f t="shared" si="7"/>
        <v>0</v>
      </c>
      <c r="F33" s="24">
        <f t="shared" si="7"/>
        <v>117</v>
      </c>
      <c r="G33" s="24">
        <f t="shared" si="7"/>
        <v>67</v>
      </c>
      <c r="H33" s="24">
        <f t="shared" si="7"/>
        <v>0</v>
      </c>
      <c r="I33" s="24">
        <f t="shared" si="7"/>
        <v>0</v>
      </c>
      <c r="J33" s="24">
        <f t="shared" si="7"/>
        <v>67</v>
      </c>
      <c r="K33" s="24">
        <f t="shared" si="7"/>
        <v>52</v>
      </c>
      <c r="L33" s="24">
        <f t="shared" si="7"/>
        <v>0</v>
      </c>
      <c r="M33" s="24">
        <f t="shared" si="7"/>
        <v>0</v>
      </c>
      <c r="N33" s="24">
        <f t="shared" si="7"/>
        <v>52</v>
      </c>
      <c r="O33" s="24">
        <f t="shared" si="7"/>
        <v>27</v>
      </c>
      <c r="P33" s="24">
        <f t="shared" si="7"/>
        <v>0</v>
      </c>
      <c r="Q33" s="24">
        <f t="shared" si="7"/>
        <v>0</v>
      </c>
      <c r="R33" s="24">
        <f t="shared" si="7"/>
        <v>27</v>
      </c>
      <c r="S33" s="24">
        <f t="shared" si="7"/>
        <v>4</v>
      </c>
      <c r="T33" s="24">
        <f t="shared" si="7"/>
        <v>0</v>
      </c>
      <c r="U33" s="24">
        <f t="shared" si="7"/>
        <v>0</v>
      </c>
      <c r="V33" s="24">
        <f t="shared" si="7"/>
        <v>4</v>
      </c>
      <c r="W33" s="24">
        <f t="shared" si="7"/>
        <v>1</v>
      </c>
      <c r="X33" s="24">
        <f t="shared" si="7"/>
        <v>0</v>
      </c>
      <c r="Y33" s="24">
        <f t="shared" si="7"/>
        <v>0</v>
      </c>
      <c r="Z33" s="24">
        <f t="shared" si="7"/>
        <v>1</v>
      </c>
      <c r="AA33" s="24">
        <f t="shared" si="4"/>
        <v>268</v>
      </c>
      <c r="AB33" s="24">
        <f>SUM(F33,J33,N33,R33,V33,Z33)</f>
        <v>268</v>
      </c>
    </row>
    <row r="34" spans="1:28" ht="12" customHeight="1">
      <c r="A34" s="31" t="s">
        <v>10</v>
      </c>
      <c r="B34" s="18" t="s">
        <v>33</v>
      </c>
      <c r="C34" s="18">
        <v>34</v>
      </c>
      <c r="D34" s="18"/>
      <c r="E34" s="18"/>
      <c r="F34" s="18"/>
      <c r="G34" s="18">
        <v>12</v>
      </c>
      <c r="H34" s="18"/>
      <c r="I34" s="18"/>
      <c r="J34" s="18"/>
      <c r="K34" s="18">
        <v>11</v>
      </c>
      <c r="L34" s="18"/>
      <c r="M34" s="18"/>
      <c r="N34" s="18"/>
      <c r="O34" s="18">
        <v>3</v>
      </c>
      <c r="P34" s="18"/>
      <c r="Q34" s="18"/>
      <c r="R34" s="18"/>
      <c r="S34" s="18">
        <v>0</v>
      </c>
      <c r="T34" s="18"/>
      <c r="U34" s="18"/>
      <c r="V34" s="18"/>
      <c r="W34" s="18">
        <v>1</v>
      </c>
      <c r="X34" s="18"/>
      <c r="Y34" s="18"/>
      <c r="Z34" s="18"/>
      <c r="AA34" s="19">
        <f t="shared" si="4"/>
        <v>61</v>
      </c>
      <c r="AB34" s="20">
        <f>F34+J34+N34+R34+V34+Z34</f>
        <v>0</v>
      </c>
    </row>
    <row r="35" spans="1:28" ht="12" customHeight="1">
      <c r="A35" s="32"/>
      <c r="B35" s="18" t="s">
        <v>34</v>
      </c>
      <c r="C35" s="18">
        <v>0</v>
      </c>
      <c r="D35" s="18"/>
      <c r="E35" s="18"/>
      <c r="F35" s="18"/>
      <c r="G35" s="18">
        <v>8</v>
      </c>
      <c r="H35" s="18"/>
      <c r="I35" s="18"/>
      <c r="J35" s="18"/>
      <c r="K35" s="18">
        <v>3</v>
      </c>
      <c r="L35" s="18"/>
      <c r="M35" s="18"/>
      <c r="N35" s="18"/>
      <c r="O35" s="18">
        <v>2</v>
      </c>
      <c r="P35" s="18"/>
      <c r="Q35" s="18"/>
      <c r="R35" s="18"/>
      <c r="S35" s="18">
        <v>0</v>
      </c>
      <c r="T35" s="18"/>
      <c r="U35" s="18"/>
      <c r="V35" s="18"/>
      <c r="W35" s="18">
        <v>0</v>
      </c>
      <c r="X35" s="18"/>
      <c r="Y35" s="18"/>
      <c r="Z35" s="18"/>
      <c r="AA35" s="19">
        <f t="shared" si="4"/>
        <v>13</v>
      </c>
      <c r="AB35" s="20">
        <f>F35+J35+N35+R35+V35+Z35</f>
        <v>0</v>
      </c>
    </row>
    <row r="36" spans="1:28" ht="12" customHeight="1">
      <c r="A36" s="32"/>
      <c r="B36" s="21" t="s">
        <v>21</v>
      </c>
      <c r="C36" s="21">
        <v>26</v>
      </c>
      <c r="D36" s="21"/>
      <c r="E36" s="21"/>
      <c r="F36" s="21"/>
      <c r="G36" s="21">
        <v>24</v>
      </c>
      <c r="H36" s="21"/>
      <c r="I36" s="21"/>
      <c r="J36" s="21"/>
      <c r="K36" s="21">
        <v>16</v>
      </c>
      <c r="L36" s="21"/>
      <c r="M36" s="21"/>
      <c r="N36" s="21"/>
      <c r="O36" s="21">
        <v>7</v>
      </c>
      <c r="P36" s="21"/>
      <c r="Q36" s="21"/>
      <c r="R36" s="21"/>
      <c r="S36" s="21">
        <v>0</v>
      </c>
      <c r="T36" s="21"/>
      <c r="U36" s="21"/>
      <c r="V36" s="21"/>
      <c r="W36" s="21">
        <v>0</v>
      </c>
      <c r="X36" s="21"/>
      <c r="Y36" s="21"/>
      <c r="Z36" s="21"/>
      <c r="AA36" s="19">
        <f t="shared" si="4"/>
        <v>73</v>
      </c>
      <c r="AB36" s="20">
        <f>F36+J36+N36+R36+V36+Z36</f>
        <v>0</v>
      </c>
    </row>
    <row r="37" spans="1:28" ht="12" customHeight="1">
      <c r="A37" s="32"/>
      <c r="B37" s="30" t="s">
        <v>35</v>
      </c>
      <c r="C37" s="22">
        <v>55</v>
      </c>
      <c r="D37" s="22"/>
      <c r="E37" s="22"/>
      <c r="F37" s="22"/>
      <c r="G37" s="22">
        <v>8</v>
      </c>
      <c r="H37" s="22"/>
      <c r="I37" s="22"/>
      <c r="J37" s="22"/>
      <c r="K37" s="22">
        <v>9</v>
      </c>
      <c r="L37" s="22"/>
      <c r="M37" s="22"/>
      <c r="N37" s="22"/>
      <c r="O37" s="22">
        <v>4</v>
      </c>
      <c r="P37" s="22"/>
      <c r="Q37" s="22"/>
      <c r="R37" s="22"/>
      <c r="S37" s="22">
        <v>3</v>
      </c>
      <c r="T37" s="22"/>
      <c r="U37" s="22"/>
      <c r="V37" s="22"/>
      <c r="W37" s="22">
        <v>0</v>
      </c>
      <c r="X37" s="22"/>
      <c r="Y37" s="22"/>
      <c r="Z37" s="22"/>
      <c r="AA37" s="19">
        <f t="shared" si="4"/>
        <v>79</v>
      </c>
      <c r="AB37" s="20">
        <f>F37+J37+N37+R37+V37+Z37</f>
        <v>0</v>
      </c>
    </row>
    <row r="38" spans="1:28" ht="12" customHeight="1">
      <c r="A38" s="32"/>
      <c r="B38" s="30" t="s">
        <v>36</v>
      </c>
      <c r="C38" s="22">
        <v>0</v>
      </c>
      <c r="D38" s="22"/>
      <c r="E38" s="22"/>
      <c r="F38" s="22"/>
      <c r="G38" s="22">
        <v>11</v>
      </c>
      <c r="H38" s="22"/>
      <c r="I38" s="22"/>
      <c r="J38" s="22"/>
      <c r="K38" s="22">
        <v>7</v>
      </c>
      <c r="L38" s="22"/>
      <c r="M38" s="22"/>
      <c r="N38" s="22"/>
      <c r="O38" s="22">
        <v>7</v>
      </c>
      <c r="P38" s="22"/>
      <c r="Q38" s="22"/>
      <c r="R38" s="22"/>
      <c r="S38" s="22">
        <v>0</v>
      </c>
      <c r="T38" s="22"/>
      <c r="U38" s="22"/>
      <c r="V38" s="22"/>
      <c r="W38" s="22">
        <v>0</v>
      </c>
      <c r="X38" s="22"/>
      <c r="Y38" s="22"/>
      <c r="Z38" s="22"/>
      <c r="AA38" s="19">
        <f t="shared" si="4"/>
        <v>25</v>
      </c>
      <c r="AB38" s="20">
        <f>F38+J38+N38+R38+V38+Z38</f>
        <v>0</v>
      </c>
    </row>
    <row r="39" spans="1:28" ht="12" customHeight="1">
      <c r="A39" s="33"/>
      <c r="B39" s="23" t="s">
        <v>4</v>
      </c>
      <c r="C39" s="24">
        <f>SUM(C34:C38)</f>
        <v>115</v>
      </c>
      <c r="D39" s="24">
        <f aca="true" t="shared" si="8" ref="D39:Z39">SUM(D34:D38)</f>
        <v>0</v>
      </c>
      <c r="E39" s="24">
        <f t="shared" si="8"/>
        <v>0</v>
      </c>
      <c r="F39" s="24">
        <f>SUM(F34:F38)</f>
        <v>0</v>
      </c>
      <c r="G39" s="24">
        <f t="shared" si="8"/>
        <v>63</v>
      </c>
      <c r="H39" s="24">
        <f t="shared" si="8"/>
        <v>0</v>
      </c>
      <c r="I39" s="24">
        <f t="shared" si="8"/>
        <v>0</v>
      </c>
      <c r="J39" s="24">
        <f t="shared" si="8"/>
        <v>0</v>
      </c>
      <c r="K39" s="24">
        <f t="shared" si="8"/>
        <v>46</v>
      </c>
      <c r="L39" s="24">
        <f t="shared" si="8"/>
        <v>0</v>
      </c>
      <c r="M39" s="24">
        <f t="shared" si="8"/>
        <v>0</v>
      </c>
      <c r="N39" s="24">
        <f t="shared" si="8"/>
        <v>0</v>
      </c>
      <c r="O39" s="24">
        <f t="shared" si="8"/>
        <v>23</v>
      </c>
      <c r="P39" s="24">
        <f t="shared" si="8"/>
        <v>0</v>
      </c>
      <c r="Q39" s="24">
        <f t="shared" si="8"/>
        <v>0</v>
      </c>
      <c r="R39" s="24">
        <f t="shared" si="8"/>
        <v>0</v>
      </c>
      <c r="S39" s="24">
        <f t="shared" si="8"/>
        <v>3</v>
      </c>
      <c r="T39" s="24">
        <f t="shared" si="8"/>
        <v>0</v>
      </c>
      <c r="U39" s="24">
        <f t="shared" si="8"/>
        <v>0</v>
      </c>
      <c r="V39" s="24">
        <f t="shared" si="8"/>
        <v>0</v>
      </c>
      <c r="W39" s="24">
        <f t="shared" si="8"/>
        <v>1</v>
      </c>
      <c r="X39" s="24">
        <f t="shared" si="8"/>
        <v>0</v>
      </c>
      <c r="Y39" s="24">
        <f t="shared" si="8"/>
        <v>0</v>
      </c>
      <c r="Z39" s="24">
        <f t="shared" si="8"/>
        <v>0</v>
      </c>
      <c r="AA39" s="24">
        <f>C39+G39+K39+O39+S39+W39</f>
        <v>251</v>
      </c>
      <c r="AB39" s="24">
        <f>SUM(F39,J39,N39,R39,V39,Z39)</f>
        <v>0</v>
      </c>
    </row>
    <row r="40" spans="1:28" ht="12" customHeight="1">
      <c r="A40" s="31" t="s">
        <v>25</v>
      </c>
      <c r="B40" s="18" t="s">
        <v>33</v>
      </c>
      <c r="C40" s="18"/>
      <c r="D40" s="18"/>
      <c r="E40" s="18"/>
      <c r="F40" s="18">
        <f>C40+D40-E40</f>
        <v>0</v>
      </c>
      <c r="G40" s="18"/>
      <c r="H40" s="18"/>
      <c r="I40" s="18"/>
      <c r="J40" s="18">
        <f>G40+H40-I40</f>
        <v>0</v>
      </c>
      <c r="K40" s="18"/>
      <c r="L40" s="18"/>
      <c r="M40" s="18"/>
      <c r="N40" s="18">
        <f>K40+L40-M40</f>
        <v>0</v>
      </c>
      <c r="O40" s="18"/>
      <c r="P40" s="18"/>
      <c r="Q40" s="18"/>
      <c r="R40" s="18">
        <f>O40+P40-Q40</f>
        <v>0</v>
      </c>
      <c r="S40" s="18"/>
      <c r="T40" s="18"/>
      <c r="U40" s="18"/>
      <c r="V40" s="18">
        <f>S40+T40-U40</f>
        <v>0</v>
      </c>
      <c r="W40" s="18"/>
      <c r="X40" s="18"/>
      <c r="Y40" s="18"/>
      <c r="Z40" s="18">
        <f>W40+X40-Y40</f>
        <v>0</v>
      </c>
      <c r="AA40" s="19">
        <f t="shared" si="4"/>
        <v>0</v>
      </c>
      <c r="AB40" s="20">
        <f>F40+J40+N40+R40+V40+Z40</f>
        <v>0</v>
      </c>
    </row>
    <row r="41" spans="1:28" ht="12" customHeight="1">
      <c r="A41" s="32"/>
      <c r="B41" s="18" t="s">
        <v>34</v>
      </c>
      <c r="C41" s="18"/>
      <c r="D41" s="18"/>
      <c r="E41" s="18"/>
      <c r="F41" s="18">
        <f>C41+D41-E41</f>
        <v>0</v>
      </c>
      <c r="G41" s="18"/>
      <c r="H41" s="18"/>
      <c r="I41" s="18"/>
      <c r="J41" s="18">
        <f>G41+H41-I41</f>
        <v>0</v>
      </c>
      <c r="K41" s="18"/>
      <c r="L41" s="18"/>
      <c r="M41" s="18"/>
      <c r="N41" s="18">
        <f>K41+L41-M41</f>
        <v>0</v>
      </c>
      <c r="O41" s="18"/>
      <c r="P41" s="18"/>
      <c r="Q41" s="18"/>
      <c r="R41" s="18">
        <f>O41+P41-Q41</f>
        <v>0</v>
      </c>
      <c r="S41" s="18"/>
      <c r="T41" s="18"/>
      <c r="U41" s="18"/>
      <c r="V41" s="18">
        <f>S41+T41-U41</f>
        <v>0</v>
      </c>
      <c r="W41" s="18"/>
      <c r="X41" s="18"/>
      <c r="Y41" s="18"/>
      <c r="Z41" s="18">
        <f>W41+X41-Y41</f>
        <v>0</v>
      </c>
      <c r="AA41" s="19">
        <f t="shared" si="4"/>
        <v>0</v>
      </c>
      <c r="AB41" s="20">
        <f>F41+J41+N41+R41+V41+Z41</f>
        <v>0</v>
      </c>
    </row>
    <row r="42" spans="1:28" ht="12" customHeight="1">
      <c r="A42" s="32"/>
      <c r="B42" s="21" t="s">
        <v>21</v>
      </c>
      <c r="C42" s="21"/>
      <c r="D42" s="21"/>
      <c r="E42" s="21"/>
      <c r="F42" s="21">
        <f>C42+D42-E42</f>
        <v>0</v>
      </c>
      <c r="G42" s="21"/>
      <c r="H42" s="21"/>
      <c r="I42" s="21"/>
      <c r="J42" s="21">
        <f>G42+H42-I42</f>
        <v>0</v>
      </c>
      <c r="K42" s="21"/>
      <c r="L42" s="21"/>
      <c r="M42" s="21"/>
      <c r="N42" s="21">
        <f>K42+L42-M42</f>
        <v>0</v>
      </c>
      <c r="O42" s="21"/>
      <c r="P42" s="21"/>
      <c r="Q42" s="21"/>
      <c r="R42" s="21">
        <f>O42+P42-Q42</f>
        <v>0</v>
      </c>
      <c r="S42" s="21"/>
      <c r="T42" s="21"/>
      <c r="U42" s="21"/>
      <c r="V42" s="21">
        <f>S42+T42-U42</f>
        <v>0</v>
      </c>
      <c r="W42" s="21"/>
      <c r="X42" s="21"/>
      <c r="Y42" s="21"/>
      <c r="Z42" s="21">
        <f>W42+X42-Y42</f>
        <v>0</v>
      </c>
      <c r="AA42" s="19">
        <f t="shared" si="4"/>
        <v>0</v>
      </c>
      <c r="AB42" s="20">
        <f>F42+J42+N42+R42+V42+Z42</f>
        <v>0</v>
      </c>
    </row>
    <row r="43" spans="1:28" ht="12" customHeight="1">
      <c r="A43" s="32"/>
      <c r="B43" s="30" t="s">
        <v>35</v>
      </c>
      <c r="C43" s="22"/>
      <c r="D43" s="22"/>
      <c r="E43" s="22"/>
      <c r="F43" s="22">
        <f>C43+D43-E43</f>
        <v>0</v>
      </c>
      <c r="G43" s="22"/>
      <c r="H43" s="22"/>
      <c r="I43" s="22"/>
      <c r="J43" s="22">
        <f>G43+H43-I43</f>
        <v>0</v>
      </c>
      <c r="K43" s="22"/>
      <c r="L43" s="22"/>
      <c r="M43" s="22"/>
      <c r="N43" s="22">
        <f>K43+L43-M43</f>
        <v>0</v>
      </c>
      <c r="O43" s="22"/>
      <c r="P43" s="22"/>
      <c r="Q43" s="22"/>
      <c r="R43" s="22">
        <f>O43+P43-Q43</f>
        <v>0</v>
      </c>
      <c r="S43" s="22"/>
      <c r="T43" s="22"/>
      <c r="U43" s="22"/>
      <c r="V43" s="22">
        <f>S43+T43-U43</f>
        <v>0</v>
      </c>
      <c r="W43" s="22"/>
      <c r="X43" s="22"/>
      <c r="Y43" s="22"/>
      <c r="Z43" s="22">
        <f>W43+X43-Y43</f>
        <v>0</v>
      </c>
      <c r="AA43" s="19">
        <f t="shared" si="4"/>
        <v>0</v>
      </c>
      <c r="AB43" s="20">
        <f>F43+J43+N43+R43+V43+Z43</f>
        <v>0</v>
      </c>
    </row>
    <row r="44" spans="1:28" ht="12" customHeight="1">
      <c r="A44" s="32"/>
      <c r="B44" s="30" t="s">
        <v>36</v>
      </c>
      <c r="C44" s="22"/>
      <c r="D44" s="22"/>
      <c r="E44" s="22"/>
      <c r="F44" s="22">
        <f>C44+D44-E44</f>
        <v>0</v>
      </c>
      <c r="G44" s="22"/>
      <c r="H44" s="22"/>
      <c r="I44" s="22"/>
      <c r="J44" s="22">
        <f>G44+H44-I44</f>
        <v>0</v>
      </c>
      <c r="K44" s="22"/>
      <c r="L44" s="22"/>
      <c r="M44" s="22"/>
      <c r="N44" s="22">
        <f>K44+L44-M44</f>
        <v>0</v>
      </c>
      <c r="O44" s="22"/>
      <c r="P44" s="22"/>
      <c r="Q44" s="22"/>
      <c r="R44" s="22">
        <f>O44+P44-Q44</f>
        <v>0</v>
      </c>
      <c r="S44" s="22"/>
      <c r="T44" s="22"/>
      <c r="U44" s="22"/>
      <c r="V44" s="22">
        <f>S44+T44-U44</f>
        <v>0</v>
      </c>
      <c r="W44" s="22"/>
      <c r="X44" s="22"/>
      <c r="Y44" s="22"/>
      <c r="Z44" s="22">
        <f>W44+X44-Y44</f>
        <v>0</v>
      </c>
      <c r="AA44" s="19">
        <f t="shared" si="4"/>
        <v>0</v>
      </c>
      <c r="AB44" s="20">
        <f>F44+J44+N44+R44+V44+Z44</f>
        <v>0</v>
      </c>
    </row>
    <row r="45" spans="1:28" ht="12" customHeight="1">
      <c r="A45" s="33"/>
      <c r="B45" s="23" t="s">
        <v>4</v>
      </c>
      <c r="C45" s="24">
        <f>SUM(C40:C44)</f>
        <v>0</v>
      </c>
      <c r="D45" s="24">
        <f aca="true" t="shared" si="9" ref="D45:Z45">SUM(D40:D44)</f>
        <v>0</v>
      </c>
      <c r="E45" s="24">
        <f t="shared" si="9"/>
        <v>0</v>
      </c>
      <c r="F45" s="24">
        <f t="shared" si="9"/>
        <v>0</v>
      </c>
      <c r="G45" s="24">
        <f t="shared" si="9"/>
        <v>0</v>
      </c>
      <c r="H45" s="24">
        <f t="shared" si="9"/>
        <v>0</v>
      </c>
      <c r="I45" s="24">
        <f t="shared" si="9"/>
        <v>0</v>
      </c>
      <c r="J45" s="24">
        <f t="shared" si="9"/>
        <v>0</v>
      </c>
      <c r="K45" s="24">
        <f t="shared" si="9"/>
        <v>0</v>
      </c>
      <c r="L45" s="24">
        <f t="shared" si="9"/>
        <v>0</v>
      </c>
      <c r="M45" s="24">
        <f t="shared" si="9"/>
        <v>0</v>
      </c>
      <c r="N45" s="24">
        <f t="shared" si="9"/>
        <v>0</v>
      </c>
      <c r="O45" s="24">
        <f t="shared" si="9"/>
        <v>0</v>
      </c>
      <c r="P45" s="24">
        <f t="shared" si="9"/>
        <v>0</v>
      </c>
      <c r="Q45" s="24">
        <f t="shared" si="9"/>
        <v>0</v>
      </c>
      <c r="R45" s="24">
        <f t="shared" si="9"/>
        <v>0</v>
      </c>
      <c r="S45" s="24">
        <f t="shared" si="9"/>
        <v>0</v>
      </c>
      <c r="T45" s="24">
        <f t="shared" si="9"/>
        <v>0</v>
      </c>
      <c r="U45" s="24">
        <f t="shared" si="9"/>
        <v>0</v>
      </c>
      <c r="V45" s="24">
        <f t="shared" si="9"/>
        <v>0</v>
      </c>
      <c r="W45" s="24">
        <f t="shared" si="9"/>
        <v>0</v>
      </c>
      <c r="X45" s="24">
        <f t="shared" si="9"/>
        <v>0</v>
      </c>
      <c r="Y45" s="24">
        <f t="shared" si="9"/>
        <v>0</v>
      </c>
      <c r="Z45" s="24">
        <f t="shared" si="9"/>
        <v>0</v>
      </c>
      <c r="AA45" s="24">
        <f>C45+G45+K45+O45+S45+W45</f>
        <v>0</v>
      </c>
      <c r="AB45" s="24">
        <f>SUM(F45,J45,N45,R45,V45,Z45)</f>
        <v>0</v>
      </c>
    </row>
    <row r="46" spans="1:28" ht="12" customHeight="1">
      <c r="A46" s="31" t="s">
        <v>26</v>
      </c>
      <c r="B46" s="18" t="s">
        <v>33</v>
      </c>
      <c r="C46" s="18"/>
      <c r="D46" s="18"/>
      <c r="E46" s="18"/>
      <c r="F46" s="18">
        <f>C46+D46-E46</f>
        <v>0</v>
      </c>
      <c r="G46" s="18"/>
      <c r="H46" s="18"/>
      <c r="I46" s="18"/>
      <c r="J46" s="18">
        <f>G46+H46-I46</f>
        <v>0</v>
      </c>
      <c r="K46" s="18"/>
      <c r="L46" s="18"/>
      <c r="M46" s="18"/>
      <c r="N46" s="18">
        <f>K46+L46-M46</f>
        <v>0</v>
      </c>
      <c r="O46" s="18"/>
      <c r="P46" s="18"/>
      <c r="Q46" s="18"/>
      <c r="R46" s="18">
        <f>O46+P46-Q46</f>
        <v>0</v>
      </c>
      <c r="S46" s="18"/>
      <c r="T46" s="18"/>
      <c r="U46" s="18"/>
      <c r="V46" s="18">
        <f>S46+T46-U46</f>
        <v>0</v>
      </c>
      <c r="W46" s="18"/>
      <c r="X46" s="18"/>
      <c r="Y46" s="18"/>
      <c r="Z46" s="18">
        <f>W46+X46-Y46</f>
        <v>0</v>
      </c>
      <c r="AA46" s="19">
        <f t="shared" si="4"/>
        <v>0</v>
      </c>
      <c r="AB46" s="20">
        <f>F46+J46+N46+R46+V46+Z46</f>
        <v>0</v>
      </c>
    </row>
    <row r="47" spans="1:28" ht="12" customHeight="1">
      <c r="A47" s="32"/>
      <c r="B47" s="18" t="s">
        <v>34</v>
      </c>
      <c r="C47" s="18"/>
      <c r="D47" s="18"/>
      <c r="E47" s="18"/>
      <c r="F47" s="18">
        <f>C47+D47-E47</f>
        <v>0</v>
      </c>
      <c r="G47" s="18"/>
      <c r="H47" s="18"/>
      <c r="I47" s="18"/>
      <c r="J47" s="18">
        <f>G47+H47-I47</f>
        <v>0</v>
      </c>
      <c r="K47" s="18"/>
      <c r="L47" s="18"/>
      <c r="M47" s="18"/>
      <c r="N47" s="18">
        <f>K47+L47-M47</f>
        <v>0</v>
      </c>
      <c r="O47" s="18"/>
      <c r="P47" s="18"/>
      <c r="Q47" s="18"/>
      <c r="R47" s="18">
        <f>O47+P47-Q47</f>
        <v>0</v>
      </c>
      <c r="S47" s="18"/>
      <c r="T47" s="18"/>
      <c r="U47" s="18"/>
      <c r="V47" s="18">
        <f>S47+T47-U47</f>
        <v>0</v>
      </c>
      <c r="W47" s="18"/>
      <c r="X47" s="18"/>
      <c r="Y47" s="18"/>
      <c r="Z47" s="18">
        <f>W47+X47-Y47</f>
        <v>0</v>
      </c>
      <c r="AA47" s="19">
        <f t="shared" si="4"/>
        <v>0</v>
      </c>
      <c r="AB47" s="20">
        <f>F47+J47+N47+R47+V47+Z47</f>
        <v>0</v>
      </c>
    </row>
    <row r="48" spans="1:28" ht="12" customHeight="1">
      <c r="A48" s="32"/>
      <c r="B48" s="21" t="s">
        <v>21</v>
      </c>
      <c r="C48" s="21"/>
      <c r="D48" s="21"/>
      <c r="E48" s="21"/>
      <c r="F48" s="21">
        <f>C48+D48-E48</f>
        <v>0</v>
      </c>
      <c r="G48" s="21"/>
      <c r="H48" s="21"/>
      <c r="I48" s="21"/>
      <c r="J48" s="21">
        <f>G48+H48-I48</f>
        <v>0</v>
      </c>
      <c r="K48" s="21"/>
      <c r="L48" s="21"/>
      <c r="M48" s="21"/>
      <c r="N48" s="21">
        <f>K48+L48-M48</f>
        <v>0</v>
      </c>
      <c r="O48" s="21"/>
      <c r="P48" s="21"/>
      <c r="Q48" s="21"/>
      <c r="R48" s="21">
        <f>O48+P48-Q48</f>
        <v>0</v>
      </c>
      <c r="S48" s="21"/>
      <c r="T48" s="21"/>
      <c r="U48" s="21"/>
      <c r="V48" s="21">
        <f>S48+T48-U48</f>
        <v>0</v>
      </c>
      <c r="W48" s="21"/>
      <c r="X48" s="21"/>
      <c r="Y48" s="21"/>
      <c r="Z48" s="21">
        <f>W48+X48-Y48</f>
        <v>0</v>
      </c>
      <c r="AA48" s="19">
        <f t="shared" si="4"/>
        <v>0</v>
      </c>
      <c r="AB48" s="20">
        <f>F48+J48+N48+R48+V48+Z48</f>
        <v>0</v>
      </c>
    </row>
    <row r="49" spans="1:28" ht="12" customHeight="1">
      <c r="A49" s="32"/>
      <c r="B49" s="30" t="s">
        <v>35</v>
      </c>
      <c r="C49" s="22"/>
      <c r="D49" s="22"/>
      <c r="E49" s="22"/>
      <c r="F49" s="22">
        <f>C49+D49-E49</f>
        <v>0</v>
      </c>
      <c r="G49" s="22"/>
      <c r="H49" s="22"/>
      <c r="I49" s="22"/>
      <c r="J49" s="22">
        <f>G49+H49-I49</f>
        <v>0</v>
      </c>
      <c r="K49" s="22"/>
      <c r="L49" s="22"/>
      <c r="M49" s="22"/>
      <c r="N49" s="22">
        <f>K49+L49-M49</f>
        <v>0</v>
      </c>
      <c r="O49" s="22"/>
      <c r="P49" s="22"/>
      <c r="Q49" s="22"/>
      <c r="R49" s="22">
        <f>O49+P49-Q49</f>
        <v>0</v>
      </c>
      <c r="S49" s="22"/>
      <c r="T49" s="22"/>
      <c r="U49" s="22"/>
      <c r="V49" s="22">
        <f>S49+T49-U49</f>
        <v>0</v>
      </c>
      <c r="W49" s="22"/>
      <c r="X49" s="22"/>
      <c r="Y49" s="22"/>
      <c r="Z49" s="22">
        <f>W49+X49-Y49</f>
        <v>0</v>
      </c>
      <c r="AA49" s="19">
        <f t="shared" si="4"/>
        <v>0</v>
      </c>
      <c r="AB49" s="20">
        <f>F49+J49+N49+R49+V49+Z49</f>
        <v>0</v>
      </c>
    </row>
    <row r="50" spans="1:28" ht="12" customHeight="1">
      <c r="A50" s="32"/>
      <c r="B50" s="30" t="s">
        <v>36</v>
      </c>
      <c r="C50" s="22"/>
      <c r="D50" s="22"/>
      <c r="E50" s="22"/>
      <c r="F50" s="22">
        <f>C50+D50-E50</f>
        <v>0</v>
      </c>
      <c r="G50" s="22"/>
      <c r="H50" s="22"/>
      <c r="I50" s="22"/>
      <c r="J50" s="22">
        <f>G50+H50-I50</f>
        <v>0</v>
      </c>
      <c r="K50" s="22"/>
      <c r="L50" s="22"/>
      <c r="M50" s="22"/>
      <c r="N50" s="22">
        <f>K50+L50-M50</f>
        <v>0</v>
      </c>
      <c r="O50" s="22"/>
      <c r="P50" s="22"/>
      <c r="Q50" s="22"/>
      <c r="R50" s="22">
        <f>O50+P50-Q50</f>
        <v>0</v>
      </c>
      <c r="S50" s="22"/>
      <c r="T50" s="22"/>
      <c r="U50" s="22"/>
      <c r="V50" s="22">
        <f>S50+T50-U50</f>
        <v>0</v>
      </c>
      <c r="W50" s="22"/>
      <c r="X50" s="22"/>
      <c r="Y50" s="22"/>
      <c r="Z50" s="22">
        <f>W50+X50-Y50</f>
        <v>0</v>
      </c>
      <c r="AA50" s="19">
        <f t="shared" si="4"/>
        <v>0</v>
      </c>
      <c r="AB50" s="20">
        <f>F50+J50+N50+R50+V50+Z50</f>
        <v>0</v>
      </c>
    </row>
    <row r="51" spans="1:28" ht="12" customHeight="1">
      <c r="A51" s="33"/>
      <c r="B51" s="23" t="s">
        <v>4</v>
      </c>
      <c r="C51" s="24">
        <f>SUM(C46:C50)</f>
        <v>0</v>
      </c>
      <c r="D51" s="24">
        <f aca="true" t="shared" si="10" ref="D51:Z51">SUM(D46:D50)</f>
        <v>0</v>
      </c>
      <c r="E51" s="24">
        <f t="shared" si="10"/>
        <v>0</v>
      </c>
      <c r="F51" s="24">
        <f t="shared" si="10"/>
        <v>0</v>
      </c>
      <c r="G51" s="24">
        <f t="shared" si="10"/>
        <v>0</v>
      </c>
      <c r="H51" s="24">
        <f t="shared" si="10"/>
        <v>0</v>
      </c>
      <c r="I51" s="24">
        <f t="shared" si="10"/>
        <v>0</v>
      </c>
      <c r="J51" s="24">
        <f t="shared" si="10"/>
        <v>0</v>
      </c>
      <c r="K51" s="24">
        <f t="shared" si="10"/>
        <v>0</v>
      </c>
      <c r="L51" s="24">
        <f t="shared" si="10"/>
        <v>0</v>
      </c>
      <c r="M51" s="24">
        <f t="shared" si="10"/>
        <v>0</v>
      </c>
      <c r="N51" s="24">
        <f t="shared" si="10"/>
        <v>0</v>
      </c>
      <c r="O51" s="24">
        <f t="shared" si="10"/>
        <v>0</v>
      </c>
      <c r="P51" s="24">
        <f t="shared" si="10"/>
        <v>0</v>
      </c>
      <c r="Q51" s="24">
        <f t="shared" si="10"/>
        <v>0</v>
      </c>
      <c r="R51" s="24">
        <f t="shared" si="10"/>
        <v>0</v>
      </c>
      <c r="S51" s="24">
        <f t="shared" si="10"/>
        <v>0</v>
      </c>
      <c r="T51" s="24">
        <f t="shared" si="10"/>
        <v>0</v>
      </c>
      <c r="U51" s="24">
        <f t="shared" si="10"/>
        <v>0</v>
      </c>
      <c r="V51" s="24">
        <f t="shared" si="10"/>
        <v>0</v>
      </c>
      <c r="W51" s="24">
        <f t="shared" si="10"/>
        <v>0</v>
      </c>
      <c r="X51" s="24">
        <f t="shared" si="10"/>
        <v>0</v>
      </c>
      <c r="Y51" s="24">
        <f t="shared" si="10"/>
        <v>0</v>
      </c>
      <c r="Z51" s="24">
        <f t="shared" si="10"/>
        <v>0</v>
      </c>
      <c r="AA51" s="24">
        <f>C51+G51+K51+O51+S51+W51</f>
        <v>0</v>
      </c>
      <c r="AB51" s="24">
        <f>SUM(F51,J51,N51,R51,V51,Z51)</f>
        <v>0</v>
      </c>
    </row>
    <row r="52" spans="1:28" ht="12" customHeight="1">
      <c r="A52" s="31" t="s">
        <v>27</v>
      </c>
      <c r="B52" s="18" t="s">
        <v>33</v>
      </c>
      <c r="C52" s="18"/>
      <c r="D52" s="18"/>
      <c r="E52" s="18"/>
      <c r="F52" s="18">
        <f>C52+D52-E52</f>
        <v>0</v>
      </c>
      <c r="G52" s="18"/>
      <c r="H52" s="18"/>
      <c r="I52" s="18"/>
      <c r="J52" s="18">
        <f>G52+H52-I52</f>
        <v>0</v>
      </c>
      <c r="K52" s="18"/>
      <c r="L52" s="18"/>
      <c r="M52" s="18"/>
      <c r="N52" s="18">
        <f>K52+L52-M52</f>
        <v>0</v>
      </c>
      <c r="O52" s="18"/>
      <c r="P52" s="18"/>
      <c r="Q52" s="18"/>
      <c r="R52" s="18">
        <f>O52+P52-Q52</f>
        <v>0</v>
      </c>
      <c r="S52" s="18"/>
      <c r="T52" s="18"/>
      <c r="U52" s="18"/>
      <c r="V52" s="18">
        <f>S52+T52-U52</f>
        <v>0</v>
      </c>
      <c r="W52" s="18"/>
      <c r="X52" s="18"/>
      <c r="Y52" s="18"/>
      <c r="Z52" s="18">
        <f>W52+X52-Y52</f>
        <v>0</v>
      </c>
      <c r="AA52" s="19">
        <f t="shared" si="4"/>
        <v>0</v>
      </c>
      <c r="AB52" s="20">
        <f>F52+J52+N52+R52+V52+Z52</f>
        <v>0</v>
      </c>
    </row>
    <row r="53" spans="1:28" ht="12" customHeight="1">
      <c r="A53" s="32"/>
      <c r="B53" s="18" t="s">
        <v>34</v>
      </c>
      <c r="C53" s="18"/>
      <c r="D53" s="18"/>
      <c r="E53" s="18"/>
      <c r="F53" s="18">
        <f>C53+D53-E53</f>
        <v>0</v>
      </c>
      <c r="G53" s="18"/>
      <c r="H53" s="18"/>
      <c r="I53" s="18"/>
      <c r="J53" s="18">
        <f>G53+H53-I53</f>
        <v>0</v>
      </c>
      <c r="K53" s="18"/>
      <c r="L53" s="18"/>
      <c r="M53" s="18"/>
      <c r="N53" s="18">
        <f>K53+L53-M53</f>
        <v>0</v>
      </c>
      <c r="O53" s="18"/>
      <c r="P53" s="18"/>
      <c r="Q53" s="18"/>
      <c r="R53" s="18">
        <f>O53+P53-Q53</f>
        <v>0</v>
      </c>
      <c r="S53" s="18"/>
      <c r="T53" s="18"/>
      <c r="U53" s="18"/>
      <c r="V53" s="18">
        <f>S53+T53-U53</f>
        <v>0</v>
      </c>
      <c r="W53" s="18"/>
      <c r="X53" s="18"/>
      <c r="Y53" s="18"/>
      <c r="Z53" s="18">
        <f>W53+X53-Y53</f>
        <v>0</v>
      </c>
      <c r="AA53" s="19">
        <f t="shared" si="4"/>
        <v>0</v>
      </c>
      <c r="AB53" s="20">
        <f>F53+J53+N53+R53+V53+Z53</f>
        <v>0</v>
      </c>
    </row>
    <row r="54" spans="1:28" ht="12" customHeight="1">
      <c r="A54" s="32"/>
      <c r="B54" s="21" t="s">
        <v>21</v>
      </c>
      <c r="C54" s="21"/>
      <c r="D54" s="21"/>
      <c r="E54" s="21"/>
      <c r="F54" s="21">
        <f>C54+D54-E54</f>
        <v>0</v>
      </c>
      <c r="G54" s="21"/>
      <c r="H54" s="21"/>
      <c r="I54" s="21"/>
      <c r="J54" s="21">
        <f>G54+H54-I54</f>
        <v>0</v>
      </c>
      <c r="K54" s="21"/>
      <c r="L54" s="21"/>
      <c r="M54" s="21"/>
      <c r="N54" s="21">
        <f>K54+L54-M54</f>
        <v>0</v>
      </c>
      <c r="O54" s="21"/>
      <c r="P54" s="21"/>
      <c r="Q54" s="21"/>
      <c r="R54" s="21">
        <f>O54+P54-Q54</f>
        <v>0</v>
      </c>
      <c r="S54" s="21"/>
      <c r="T54" s="21"/>
      <c r="U54" s="21"/>
      <c r="V54" s="21">
        <f>S54+T54-U54</f>
        <v>0</v>
      </c>
      <c r="W54" s="21"/>
      <c r="X54" s="21"/>
      <c r="Y54" s="21"/>
      <c r="Z54" s="21">
        <f>W54+X54-Y54</f>
        <v>0</v>
      </c>
      <c r="AA54" s="19">
        <f t="shared" si="4"/>
        <v>0</v>
      </c>
      <c r="AB54" s="20">
        <f>F54+J54+N54+R54+V54+Z54</f>
        <v>0</v>
      </c>
    </row>
    <row r="55" spans="1:28" ht="12" customHeight="1">
      <c r="A55" s="32"/>
      <c r="B55" s="30" t="s">
        <v>35</v>
      </c>
      <c r="C55" s="22"/>
      <c r="D55" s="22"/>
      <c r="E55" s="22"/>
      <c r="F55" s="22">
        <f>C55+D55-E55</f>
        <v>0</v>
      </c>
      <c r="G55" s="22"/>
      <c r="H55" s="22"/>
      <c r="I55" s="22"/>
      <c r="J55" s="22">
        <f>G55+H55-I55</f>
        <v>0</v>
      </c>
      <c r="K55" s="22"/>
      <c r="L55" s="22"/>
      <c r="M55" s="22"/>
      <c r="N55" s="22">
        <f>K55+L55-M55</f>
        <v>0</v>
      </c>
      <c r="O55" s="22"/>
      <c r="P55" s="22"/>
      <c r="Q55" s="22"/>
      <c r="R55" s="22">
        <f>O55+P55-Q55</f>
        <v>0</v>
      </c>
      <c r="S55" s="22"/>
      <c r="T55" s="22"/>
      <c r="U55" s="22"/>
      <c r="V55" s="22">
        <f>S55+T55-U55</f>
        <v>0</v>
      </c>
      <c r="W55" s="22"/>
      <c r="X55" s="22"/>
      <c r="Y55" s="22"/>
      <c r="Z55" s="22">
        <f>W55+X55-Y55</f>
        <v>0</v>
      </c>
      <c r="AA55" s="19">
        <f t="shared" si="4"/>
        <v>0</v>
      </c>
      <c r="AB55" s="20">
        <f>F55+J55+N55+R55+V55+Z55</f>
        <v>0</v>
      </c>
    </row>
    <row r="56" spans="1:28" ht="12" customHeight="1">
      <c r="A56" s="32"/>
      <c r="B56" s="30" t="s">
        <v>36</v>
      </c>
      <c r="C56" s="22"/>
      <c r="D56" s="22"/>
      <c r="E56" s="22"/>
      <c r="F56" s="22">
        <f>C56+D56-E56</f>
        <v>0</v>
      </c>
      <c r="G56" s="22"/>
      <c r="H56" s="22"/>
      <c r="I56" s="22"/>
      <c r="J56" s="22">
        <f>G56+H56-I56</f>
        <v>0</v>
      </c>
      <c r="K56" s="22"/>
      <c r="L56" s="22"/>
      <c r="M56" s="22"/>
      <c r="N56" s="22">
        <f>K56+L56-M56</f>
        <v>0</v>
      </c>
      <c r="O56" s="22"/>
      <c r="P56" s="22"/>
      <c r="Q56" s="22"/>
      <c r="R56" s="22">
        <f>O56+P56-Q56</f>
        <v>0</v>
      </c>
      <c r="S56" s="22"/>
      <c r="T56" s="22"/>
      <c r="U56" s="22"/>
      <c r="V56" s="22">
        <f>S56+T56-U56</f>
        <v>0</v>
      </c>
      <c r="W56" s="22"/>
      <c r="X56" s="22"/>
      <c r="Y56" s="22"/>
      <c r="Z56" s="22">
        <f>W56+X56-Y56</f>
        <v>0</v>
      </c>
      <c r="AA56" s="19">
        <f t="shared" si="4"/>
        <v>0</v>
      </c>
      <c r="AB56" s="20">
        <f>F56+J56+N56+R56+V56+Z56</f>
        <v>0</v>
      </c>
    </row>
    <row r="57" spans="1:28" ht="12" customHeight="1">
      <c r="A57" s="33"/>
      <c r="B57" s="23" t="s">
        <v>4</v>
      </c>
      <c r="C57" s="24">
        <f>SUM(C52:C56)</f>
        <v>0</v>
      </c>
      <c r="D57" s="24">
        <f aca="true" t="shared" si="11" ref="D57:Z57">SUM(D52:D56)</f>
        <v>0</v>
      </c>
      <c r="E57" s="24">
        <f t="shared" si="11"/>
        <v>0</v>
      </c>
      <c r="F57" s="24">
        <f t="shared" si="11"/>
        <v>0</v>
      </c>
      <c r="G57" s="24">
        <f t="shared" si="11"/>
        <v>0</v>
      </c>
      <c r="H57" s="24">
        <f t="shared" si="11"/>
        <v>0</v>
      </c>
      <c r="I57" s="24">
        <f t="shared" si="11"/>
        <v>0</v>
      </c>
      <c r="J57" s="24">
        <f t="shared" si="11"/>
        <v>0</v>
      </c>
      <c r="K57" s="24">
        <f t="shared" si="11"/>
        <v>0</v>
      </c>
      <c r="L57" s="24">
        <f t="shared" si="11"/>
        <v>0</v>
      </c>
      <c r="M57" s="24">
        <f t="shared" si="11"/>
        <v>0</v>
      </c>
      <c r="N57" s="24">
        <f t="shared" si="11"/>
        <v>0</v>
      </c>
      <c r="O57" s="24">
        <f t="shared" si="11"/>
        <v>0</v>
      </c>
      <c r="P57" s="24">
        <f t="shared" si="11"/>
        <v>0</v>
      </c>
      <c r="Q57" s="24">
        <f t="shared" si="11"/>
        <v>0</v>
      </c>
      <c r="R57" s="24">
        <f t="shared" si="11"/>
        <v>0</v>
      </c>
      <c r="S57" s="24">
        <f t="shared" si="11"/>
        <v>0</v>
      </c>
      <c r="T57" s="24">
        <f t="shared" si="11"/>
        <v>0</v>
      </c>
      <c r="U57" s="24">
        <f t="shared" si="11"/>
        <v>0</v>
      </c>
      <c r="V57" s="24">
        <f t="shared" si="11"/>
        <v>0</v>
      </c>
      <c r="W57" s="24">
        <f t="shared" si="11"/>
        <v>0</v>
      </c>
      <c r="X57" s="24">
        <f t="shared" si="11"/>
        <v>0</v>
      </c>
      <c r="Y57" s="24">
        <f t="shared" si="11"/>
        <v>0</v>
      </c>
      <c r="Z57" s="24">
        <f t="shared" si="11"/>
        <v>0</v>
      </c>
      <c r="AA57" s="24">
        <f t="shared" si="4"/>
        <v>0</v>
      </c>
      <c r="AB57" s="24">
        <f>SUM(F57,J57,N57,R57,V57,Z57)</f>
        <v>0</v>
      </c>
    </row>
    <row r="58" spans="1:28" ht="12" customHeight="1">
      <c r="A58" s="31" t="s">
        <v>11</v>
      </c>
      <c r="B58" s="18" t="s">
        <v>33</v>
      </c>
      <c r="C58" s="18"/>
      <c r="D58" s="18"/>
      <c r="E58" s="18"/>
      <c r="F58" s="18">
        <f>C58+D58-E58</f>
        <v>0</v>
      </c>
      <c r="G58" s="18"/>
      <c r="H58" s="18"/>
      <c r="I58" s="18"/>
      <c r="J58" s="18">
        <f>G58+H58-I58</f>
        <v>0</v>
      </c>
      <c r="K58" s="18"/>
      <c r="L58" s="18"/>
      <c r="M58" s="18"/>
      <c r="N58" s="18">
        <f>K58+L58-M58</f>
        <v>0</v>
      </c>
      <c r="O58" s="18"/>
      <c r="P58" s="18"/>
      <c r="Q58" s="18"/>
      <c r="R58" s="18">
        <f>O58+P58-Q58</f>
        <v>0</v>
      </c>
      <c r="S58" s="18"/>
      <c r="T58" s="18"/>
      <c r="U58" s="18"/>
      <c r="V58" s="18">
        <f>S58+T58-U58</f>
        <v>0</v>
      </c>
      <c r="W58" s="18"/>
      <c r="X58" s="18"/>
      <c r="Y58" s="18"/>
      <c r="Z58" s="18">
        <f>W58+X58-Y58</f>
        <v>0</v>
      </c>
      <c r="AA58" s="19">
        <f t="shared" si="4"/>
        <v>0</v>
      </c>
      <c r="AB58" s="20">
        <f>F58+J58+N58+R58+V58+Z58</f>
        <v>0</v>
      </c>
    </row>
    <row r="59" spans="1:28" ht="12" customHeight="1">
      <c r="A59" s="32"/>
      <c r="B59" s="18" t="s">
        <v>34</v>
      </c>
      <c r="C59" s="18"/>
      <c r="D59" s="18"/>
      <c r="E59" s="18"/>
      <c r="F59" s="18">
        <f>C59+D59-E59</f>
        <v>0</v>
      </c>
      <c r="G59" s="18"/>
      <c r="H59" s="18"/>
      <c r="I59" s="18"/>
      <c r="J59" s="18">
        <f>G59+H59-I59</f>
        <v>0</v>
      </c>
      <c r="K59" s="18"/>
      <c r="L59" s="18"/>
      <c r="M59" s="18"/>
      <c r="N59" s="18">
        <f>K59+L59-M59</f>
        <v>0</v>
      </c>
      <c r="O59" s="18"/>
      <c r="P59" s="18"/>
      <c r="Q59" s="18"/>
      <c r="R59" s="18">
        <f>O59+P59-Q59</f>
        <v>0</v>
      </c>
      <c r="S59" s="18"/>
      <c r="T59" s="18"/>
      <c r="U59" s="18"/>
      <c r="V59" s="18">
        <f>S59+T59-U59</f>
        <v>0</v>
      </c>
      <c r="W59" s="18"/>
      <c r="X59" s="18"/>
      <c r="Y59" s="18"/>
      <c r="Z59" s="18">
        <f>W59+X59-Y59</f>
        <v>0</v>
      </c>
      <c r="AA59" s="19">
        <f t="shared" si="4"/>
        <v>0</v>
      </c>
      <c r="AB59" s="20">
        <f>F59+J59+N59+R59+V59+Z59</f>
        <v>0</v>
      </c>
    </row>
    <row r="60" spans="1:28" ht="12" customHeight="1">
      <c r="A60" s="32"/>
      <c r="B60" s="21" t="s">
        <v>21</v>
      </c>
      <c r="C60" s="21"/>
      <c r="D60" s="21"/>
      <c r="E60" s="21"/>
      <c r="F60" s="21">
        <f>C60+D60-E60</f>
        <v>0</v>
      </c>
      <c r="G60" s="21"/>
      <c r="H60" s="21"/>
      <c r="I60" s="21"/>
      <c r="J60" s="21">
        <f>G60+H60-I60</f>
        <v>0</v>
      </c>
      <c r="K60" s="21"/>
      <c r="L60" s="21"/>
      <c r="M60" s="21"/>
      <c r="N60" s="21">
        <f>K60+L60-M60</f>
        <v>0</v>
      </c>
      <c r="O60" s="21"/>
      <c r="P60" s="21"/>
      <c r="Q60" s="21"/>
      <c r="R60" s="21">
        <f>O60+P60-Q60</f>
        <v>0</v>
      </c>
      <c r="S60" s="21"/>
      <c r="T60" s="21"/>
      <c r="U60" s="21"/>
      <c r="V60" s="21">
        <f>S60+T60-U60</f>
        <v>0</v>
      </c>
      <c r="W60" s="21"/>
      <c r="X60" s="21"/>
      <c r="Y60" s="21"/>
      <c r="Z60" s="21">
        <f>W60+X60-Y60</f>
        <v>0</v>
      </c>
      <c r="AA60" s="19">
        <f t="shared" si="4"/>
        <v>0</v>
      </c>
      <c r="AB60" s="20">
        <f>F60+J60+N60+R60+V60+Z60</f>
        <v>0</v>
      </c>
    </row>
    <row r="61" spans="1:28" ht="12" customHeight="1">
      <c r="A61" s="32"/>
      <c r="B61" s="30" t="s">
        <v>35</v>
      </c>
      <c r="C61" s="22"/>
      <c r="D61" s="22"/>
      <c r="E61" s="22"/>
      <c r="F61" s="22">
        <f>C61+D61-E61</f>
        <v>0</v>
      </c>
      <c r="G61" s="22"/>
      <c r="H61" s="22"/>
      <c r="I61" s="22"/>
      <c r="J61" s="22">
        <f>G61+H61-I61</f>
        <v>0</v>
      </c>
      <c r="K61" s="22"/>
      <c r="L61" s="22"/>
      <c r="M61" s="22"/>
      <c r="N61" s="22">
        <f>K61+L61-M61</f>
        <v>0</v>
      </c>
      <c r="O61" s="22"/>
      <c r="P61" s="22"/>
      <c r="Q61" s="22"/>
      <c r="R61" s="22">
        <f>O61+P61-Q61</f>
        <v>0</v>
      </c>
      <c r="S61" s="22"/>
      <c r="T61" s="22"/>
      <c r="U61" s="22"/>
      <c r="V61" s="22">
        <f>S61+T61-U61</f>
        <v>0</v>
      </c>
      <c r="W61" s="22"/>
      <c r="X61" s="22"/>
      <c r="Y61" s="22"/>
      <c r="Z61" s="22">
        <f>W61+X61-Y61</f>
        <v>0</v>
      </c>
      <c r="AA61" s="19">
        <f t="shared" si="4"/>
        <v>0</v>
      </c>
      <c r="AB61" s="20">
        <f>F61+J61+N61+R61+V61+Z61</f>
        <v>0</v>
      </c>
    </row>
    <row r="62" spans="1:28" ht="12" customHeight="1">
      <c r="A62" s="32"/>
      <c r="B62" s="30" t="s">
        <v>36</v>
      </c>
      <c r="C62" s="22"/>
      <c r="D62" s="22"/>
      <c r="E62" s="22"/>
      <c r="F62" s="22">
        <f>C62+D62-E62</f>
        <v>0</v>
      </c>
      <c r="G62" s="22"/>
      <c r="H62" s="22"/>
      <c r="I62" s="22"/>
      <c r="J62" s="22">
        <f>G62+H62-I62</f>
        <v>0</v>
      </c>
      <c r="K62" s="22"/>
      <c r="L62" s="22"/>
      <c r="M62" s="22"/>
      <c r="N62" s="22">
        <f>K62+L62-M62</f>
        <v>0</v>
      </c>
      <c r="O62" s="22"/>
      <c r="P62" s="22"/>
      <c r="Q62" s="22"/>
      <c r="R62" s="22">
        <f>O62+P62-Q62</f>
        <v>0</v>
      </c>
      <c r="S62" s="22"/>
      <c r="T62" s="22"/>
      <c r="U62" s="22"/>
      <c r="V62" s="22">
        <f>S62+T62-U62</f>
        <v>0</v>
      </c>
      <c r="W62" s="22"/>
      <c r="X62" s="22"/>
      <c r="Y62" s="22"/>
      <c r="Z62" s="22">
        <f>W62+X62-Y62</f>
        <v>0</v>
      </c>
      <c r="AA62" s="19">
        <f t="shared" si="4"/>
        <v>0</v>
      </c>
      <c r="AB62" s="20">
        <f>F62+J62+N62+R62+V62+Z62</f>
        <v>0</v>
      </c>
    </row>
    <row r="63" spans="1:28" ht="12" customHeight="1">
      <c r="A63" s="33"/>
      <c r="B63" s="23" t="s">
        <v>4</v>
      </c>
      <c r="C63" s="24">
        <f>SUM(C58:C62)</f>
        <v>0</v>
      </c>
      <c r="D63" s="24">
        <f aca="true" t="shared" si="12" ref="D63:Z63">SUM(D58:D62)</f>
        <v>0</v>
      </c>
      <c r="E63" s="24">
        <f t="shared" si="12"/>
        <v>0</v>
      </c>
      <c r="F63" s="24">
        <f t="shared" si="12"/>
        <v>0</v>
      </c>
      <c r="G63" s="24">
        <f t="shared" si="12"/>
        <v>0</v>
      </c>
      <c r="H63" s="24">
        <f t="shared" si="12"/>
        <v>0</v>
      </c>
      <c r="I63" s="24">
        <f t="shared" si="12"/>
        <v>0</v>
      </c>
      <c r="J63" s="24">
        <f t="shared" si="12"/>
        <v>0</v>
      </c>
      <c r="K63" s="24">
        <f t="shared" si="12"/>
        <v>0</v>
      </c>
      <c r="L63" s="24">
        <f t="shared" si="12"/>
        <v>0</v>
      </c>
      <c r="M63" s="24">
        <f t="shared" si="12"/>
        <v>0</v>
      </c>
      <c r="N63" s="24">
        <f t="shared" si="12"/>
        <v>0</v>
      </c>
      <c r="O63" s="24">
        <f t="shared" si="12"/>
        <v>0</v>
      </c>
      <c r="P63" s="24">
        <f t="shared" si="12"/>
        <v>0</v>
      </c>
      <c r="Q63" s="24">
        <f t="shared" si="12"/>
        <v>0</v>
      </c>
      <c r="R63" s="24">
        <f t="shared" si="12"/>
        <v>0</v>
      </c>
      <c r="S63" s="24">
        <f t="shared" si="12"/>
        <v>0</v>
      </c>
      <c r="T63" s="24">
        <f t="shared" si="12"/>
        <v>0</v>
      </c>
      <c r="U63" s="24">
        <f t="shared" si="12"/>
        <v>0</v>
      </c>
      <c r="V63" s="24">
        <f t="shared" si="12"/>
        <v>0</v>
      </c>
      <c r="W63" s="24">
        <f t="shared" si="12"/>
        <v>0</v>
      </c>
      <c r="X63" s="24">
        <f t="shared" si="12"/>
        <v>0</v>
      </c>
      <c r="Y63" s="24">
        <f t="shared" si="12"/>
        <v>0</v>
      </c>
      <c r="Z63" s="24">
        <f t="shared" si="12"/>
        <v>0</v>
      </c>
      <c r="AA63" s="24">
        <f t="shared" si="4"/>
        <v>0</v>
      </c>
      <c r="AB63" s="24">
        <f>SUM(F63,J63,N63,R63,V63,Z63)</f>
        <v>0</v>
      </c>
    </row>
    <row r="64" spans="1:28" ht="12" customHeight="1">
      <c r="A64" s="31" t="s">
        <v>12</v>
      </c>
      <c r="B64" s="18" t="s">
        <v>33</v>
      </c>
      <c r="C64" s="18"/>
      <c r="D64" s="18"/>
      <c r="E64" s="18"/>
      <c r="F64" s="18">
        <f>C64+D64-E64</f>
        <v>0</v>
      </c>
      <c r="G64" s="18"/>
      <c r="H64" s="18"/>
      <c r="I64" s="18"/>
      <c r="J64" s="18">
        <f>G64+H64-I64</f>
        <v>0</v>
      </c>
      <c r="K64" s="18"/>
      <c r="L64" s="18"/>
      <c r="M64" s="18"/>
      <c r="N64" s="18">
        <f>K64+L64-M64</f>
        <v>0</v>
      </c>
      <c r="O64" s="18"/>
      <c r="P64" s="18"/>
      <c r="Q64" s="18"/>
      <c r="R64" s="18">
        <f>O64+P64-Q64</f>
        <v>0</v>
      </c>
      <c r="S64" s="18"/>
      <c r="T64" s="18"/>
      <c r="U64" s="18"/>
      <c r="V64" s="18">
        <f>S64+T64-U64</f>
        <v>0</v>
      </c>
      <c r="W64" s="18"/>
      <c r="X64" s="18"/>
      <c r="Y64" s="18"/>
      <c r="Z64" s="18">
        <f>W64+X64-Y64</f>
        <v>0</v>
      </c>
      <c r="AA64" s="19">
        <f t="shared" si="4"/>
        <v>0</v>
      </c>
      <c r="AB64" s="20">
        <f>F64+J64+N64+R64+V64+Z64</f>
        <v>0</v>
      </c>
    </row>
    <row r="65" spans="1:28" ht="12" customHeight="1">
      <c r="A65" s="32"/>
      <c r="B65" s="18" t="s">
        <v>34</v>
      </c>
      <c r="C65" s="18"/>
      <c r="D65" s="18"/>
      <c r="E65" s="18"/>
      <c r="F65" s="18">
        <f>C65+D65-E65</f>
        <v>0</v>
      </c>
      <c r="G65" s="18"/>
      <c r="H65" s="18"/>
      <c r="I65" s="18"/>
      <c r="J65" s="18">
        <f>G65+H65-I65</f>
        <v>0</v>
      </c>
      <c r="K65" s="18"/>
      <c r="L65" s="18"/>
      <c r="M65" s="18"/>
      <c r="N65" s="18">
        <f>K65+L65-M65</f>
        <v>0</v>
      </c>
      <c r="O65" s="18"/>
      <c r="P65" s="18"/>
      <c r="Q65" s="18"/>
      <c r="R65" s="18">
        <f>O65+P65-Q65</f>
        <v>0</v>
      </c>
      <c r="S65" s="18"/>
      <c r="T65" s="18"/>
      <c r="U65" s="18"/>
      <c r="V65" s="18">
        <f>S65+T65-U65</f>
        <v>0</v>
      </c>
      <c r="W65" s="18"/>
      <c r="X65" s="18"/>
      <c r="Y65" s="18"/>
      <c r="Z65" s="18">
        <f>W65+X65-Y65</f>
        <v>0</v>
      </c>
      <c r="AA65" s="19">
        <f t="shared" si="4"/>
        <v>0</v>
      </c>
      <c r="AB65" s="20">
        <f>F65+J65+N65+R65+V65+Z65</f>
        <v>0</v>
      </c>
    </row>
    <row r="66" spans="1:28" ht="12" customHeight="1">
      <c r="A66" s="32"/>
      <c r="B66" s="21" t="s">
        <v>21</v>
      </c>
      <c r="C66" s="21"/>
      <c r="D66" s="21"/>
      <c r="E66" s="21"/>
      <c r="F66" s="21">
        <f>C66+D66-E66</f>
        <v>0</v>
      </c>
      <c r="G66" s="21"/>
      <c r="H66" s="21"/>
      <c r="I66" s="21"/>
      <c r="J66" s="21">
        <f>G66+H66-I66</f>
        <v>0</v>
      </c>
      <c r="K66" s="21"/>
      <c r="L66" s="21"/>
      <c r="M66" s="21"/>
      <c r="N66" s="21">
        <f>K66+L66-M66</f>
        <v>0</v>
      </c>
      <c r="O66" s="21"/>
      <c r="P66" s="21"/>
      <c r="Q66" s="21"/>
      <c r="R66" s="21">
        <f>O66+P66-Q66</f>
        <v>0</v>
      </c>
      <c r="S66" s="21"/>
      <c r="T66" s="21"/>
      <c r="U66" s="21"/>
      <c r="V66" s="21">
        <f>S66+T66-U66</f>
        <v>0</v>
      </c>
      <c r="W66" s="21"/>
      <c r="X66" s="21"/>
      <c r="Y66" s="21"/>
      <c r="Z66" s="21">
        <f>W66+X66-Y66</f>
        <v>0</v>
      </c>
      <c r="AA66" s="19">
        <f t="shared" si="4"/>
        <v>0</v>
      </c>
      <c r="AB66" s="20">
        <f>F66+J66+N66+R66+V66+Z66</f>
        <v>0</v>
      </c>
    </row>
    <row r="67" spans="1:28" ht="12" customHeight="1">
      <c r="A67" s="32"/>
      <c r="B67" s="30" t="s">
        <v>35</v>
      </c>
      <c r="C67" s="22"/>
      <c r="D67" s="22"/>
      <c r="E67" s="22"/>
      <c r="F67" s="22">
        <f>C67+D67-E67</f>
        <v>0</v>
      </c>
      <c r="G67" s="22"/>
      <c r="H67" s="22"/>
      <c r="I67" s="22"/>
      <c r="J67" s="22">
        <f>G67+H67-I67</f>
        <v>0</v>
      </c>
      <c r="K67" s="22"/>
      <c r="L67" s="22"/>
      <c r="M67" s="22"/>
      <c r="N67" s="22">
        <f>K67+L67-M67</f>
        <v>0</v>
      </c>
      <c r="O67" s="22"/>
      <c r="P67" s="22"/>
      <c r="Q67" s="22"/>
      <c r="R67" s="22">
        <f>O67+P67-Q67</f>
        <v>0</v>
      </c>
      <c r="S67" s="22"/>
      <c r="T67" s="22"/>
      <c r="U67" s="22"/>
      <c r="V67" s="22">
        <f>S67+T67-U67</f>
        <v>0</v>
      </c>
      <c r="W67" s="22"/>
      <c r="X67" s="22"/>
      <c r="Y67" s="22"/>
      <c r="Z67" s="22">
        <f>W67+X67-Y67</f>
        <v>0</v>
      </c>
      <c r="AA67" s="19">
        <f t="shared" si="4"/>
        <v>0</v>
      </c>
      <c r="AB67" s="20">
        <f>F67+J67+N67+R67+V67+Z67</f>
        <v>0</v>
      </c>
    </row>
    <row r="68" spans="1:28" ht="12" customHeight="1">
      <c r="A68" s="32"/>
      <c r="B68" s="30" t="s">
        <v>36</v>
      </c>
      <c r="C68" s="22"/>
      <c r="D68" s="22"/>
      <c r="E68" s="22"/>
      <c r="F68" s="22">
        <f>C68+D68-E68</f>
        <v>0</v>
      </c>
      <c r="G68" s="22"/>
      <c r="H68" s="22"/>
      <c r="I68" s="22"/>
      <c r="J68" s="22">
        <f>G68+H68-I68</f>
        <v>0</v>
      </c>
      <c r="K68" s="22"/>
      <c r="L68" s="22"/>
      <c r="M68" s="22"/>
      <c r="N68" s="22">
        <f>K68+L68-M68</f>
        <v>0</v>
      </c>
      <c r="O68" s="22"/>
      <c r="P68" s="22"/>
      <c r="Q68" s="22"/>
      <c r="R68" s="22">
        <f>O68+P68-Q68</f>
        <v>0</v>
      </c>
      <c r="S68" s="22"/>
      <c r="T68" s="22"/>
      <c r="U68" s="22"/>
      <c r="V68" s="22">
        <f>S68+T68-U68</f>
        <v>0</v>
      </c>
      <c r="W68" s="22"/>
      <c r="X68" s="22"/>
      <c r="Y68" s="22"/>
      <c r="Z68" s="22">
        <f>W68+X68-Y68</f>
        <v>0</v>
      </c>
      <c r="AA68" s="19">
        <f t="shared" si="4"/>
        <v>0</v>
      </c>
      <c r="AB68" s="20">
        <f>F68+J68+N68+R68+V68+Z68</f>
        <v>0</v>
      </c>
    </row>
    <row r="69" spans="1:28" ht="12" customHeight="1">
      <c r="A69" s="33"/>
      <c r="B69" s="23" t="s">
        <v>4</v>
      </c>
      <c r="C69" s="24">
        <f>SUM(C64:C68)</f>
        <v>0</v>
      </c>
      <c r="D69" s="24">
        <f aca="true" t="shared" si="13" ref="D69:Z69">SUM(D64:D68)</f>
        <v>0</v>
      </c>
      <c r="E69" s="24">
        <f t="shared" si="13"/>
        <v>0</v>
      </c>
      <c r="F69" s="24">
        <f t="shared" si="13"/>
        <v>0</v>
      </c>
      <c r="G69" s="24">
        <f t="shared" si="13"/>
        <v>0</v>
      </c>
      <c r="H69" s="24">
        <f t="shared" si="13"/>
        <v>0</v>
      </c>
      <c r="I69" s="24">
        <f t="shared" si="13"/>
        <v>0</v>
      </c>
      <c r="J69" s="24">
        <f t="shared" si="13"/>
        <v>0</v>
      </c>
      <c r="K69" s="24">
        <f t="shared" si="13"/>
        <v>0</v>
      </c>
      <c r="L69" s="24">
        <f t="shared" si="13"/>
        <v>0</v>
      </c>
      <c r="M69" s="24">
        <f t="shared" si="13"/>
        <v>0</v>
      </c>
      <c r="N69" s="24">
        <f t="shared" si="13"/>
        <v>0</v>
      </c>
      <c r="O69" s="24">
        <f t="shared" si="13"/>
        <v>0</v>
      </c>
      <c r="P69" s="24">
        <f t="shared" si="13"/>
        <v>0</v>
      </c>
      <c r="Q69" s="24">
        <f t="shared" si="13"/>
        <v>0</v>
      </c>
      <c r="R69" s="24">
        <f t="shared" si="13"/>
        <v>0</v>
      </c>
      <c r="S69" s="24">
        <f t="shared" si="13"/>
        <v>0</v>
      </c>
      <c r="T69" s="24">
        <f t="shared" si="13"/>
        <v>0</v>
      </c>
      <c r="U69" s="24">
        <f t="shared" si="13"/>
        <v>0</v>
      </c>
      <c r="V69" s="24">
        <f t="shared" si="13"/>
        <v>0</v>
      </c>
      <c r="W69" s="24">
        <f t="shared" si="13"/>
        <v>0</v>
      </c>
      <c r="X69" s="24">
        <f t="shared" si="13"/>
        <v>0</v>
      </c>
      <c r="Y69" s="24">
        <f t="shared" si="13"/>
        <v>0</v>
      </c>
      <c r="Z69" s="24">
        <f t="shared" si="13"/>
        <v>0</v>
      </c>
      <c r="AA69" s="24">
        <f aca="true" t="shared" si="14" ref="AA69:AA75">C69+G69+K69+O69+S69+W69</f>
        <v>0</v>
      </c>
      <c r="AB69" s="24">
        <f>SUM(F69,J69,N69,R69,V69,Z69)</f>
        <v>0</v>
      </c>
    </row>
    <row r="70" spans="1:28" ht="12" customHeight="1">
      <c r="A70" s="31" t="s">
        <v>13</v>
      </c>
      <c r="B70" s="18" t="s">
        <v>33</v>
      </c>
      <c r="C70" s="18"/>
      <c r="D70" s="18"/>
      <c r="E70" s="18"/>
      <c r="F70" s="18">
        <f>C70+D70-E70</f>
        <v>0</v>
      </c>
      <c r="G70" s="18"/>
      <c r="H70" s="18"/>
      <c r="I70" s="18"/>
      <c r="J70" s="18">
        <f>G70+H70-I70</f>
        <v>0</v>
      </c>
      <c r="K70" s="18"/>
      <c r="L70" s="18"/>
      <c r="M70" s="18"/>
      <c r="N70" s="18">
        <f>K70+L70-M70</f>
        <v>0</v>
      </c>
      <c r="O70" s="18"/>
      <c r="P70" s="18"/>
      <c r="Q70" s="18"/>
      <c r="R70" s="18">
        <f>O70+P70-Q70</f>
        <v>0</v>
      </c>
      <c r="S70" s="18"/>
      <c r="T70" s="18"/>
      <c r="U70" s="18"/>
      <c r="V70" s="18">
        <f>S70+T70-U70</f>
        <v>0</v>
      </c>
      <c r="W70" s="18"/>
      <c r="X70" s="18"/>
      <c r="Y70" s="18"/>
      <c r="Z70" s="18">
        <f>W70+X70-Y70</f>
        <v>0</v>
      </c>
      <c r="AA70" s="19">
        <f t="shared" si="14"/>
        <v>0</v>
      </c>
      <c r="AB70" s="20">
        <f>F70+J70+N70+R70+V70+Z70</f>
        <v>0</v>
      </c>
    </row>
    <row r="71" spans="1:28" ht="12" customHeight="1">
      <c r="A71" s="32"/>
      <c r="B71" s="18" t="s">
        <v>34</v>
      </c>
      <c r="C71" s="18"/>
      <c r="D71" s="18"/>
      <c r="E71" s="18"/>
      <c r="F71" s="18">
        <f>C71+D71-E71</f>
        <v>0</v>
      </c>
      <c r="G71" s="18"/>
      <c r="H71" s="18"/>
      <c r="I71" s="18"/>
      <c r="J71" s="18">
        <f>G71+H71-I71</f>
        <v>0</v>
      </c>
      <c r="K71" s="18"/>
      <c r="L71" s="18"/>
      <c r="M71" s="18"/>
      <c r="N71" s="18">
        <f>K71+L71-M71</f>
        <v>0</v>
      </c>
      <c r="O71" s="18"/>
      <c r="P71" s="18"/>
      <c r="Q71" s="18"/>
      <c r="R71" s="18">
        <f>O71+P71-Q71</f>
        <v>0</v>
      </c>
      <c r="S71" s="18"/>
      <c r="T71" s="18"/>
      <c r="U71" s="18"/>
      <c r="V71" s="18">
        <f>S71+T71-U71</f>
        <v>0</v>
      </c>
      <c r="W71" s="18"/>
      <c r="X71" s="18"/>
      <c r="Y71" s="18"/>
      <c r="Z71" s="18">
        <f>W71+X71-Y71</f>
        <v>0</v>
      </c>
      <c r="AA71" s="19">
        <f t="shared" si="14"/>
        <v>0</v>
      </c>
      <c r="AB71" s="20">
        <f>F71+J71+N71+R71+V71+Z71</f>
        <v>0</v>
      </c>
    </row>
    <row r="72" spans="1:28" ht="12" customHeight="1">
      <c r="A72" s="32"/>
      <c r="B72" s="21" t="s">
        <v>21</v>
      </c>
      <c r="C72" s="21"/>
      <c r="D72" s="21"/>
      <c r="E72" s="21"/>
      <c r="F72" s="21">
        <f>C72+D72-E72</f>
        <v>0</v>
      </c>
      <c r="G72" s="21"/>
      <c r="H72" s="21"/>
      <c r="I72" s="21"/>
      <c r="J72" s="21">
        <f>G72+H72-I72</f>
        <v>0</v>
      </c>
      <c r="K72" s="21"/>
      <c r="L72" s="21"/>
      <c r="M72" s="21"/>
      <c r="N72" s="21">
        <f>K72+L72-M72</f>
        <v>0</v>
      </c>
      <c r="O72" s="21"/>
      <c r="P72" s="21"/>
      <c r="Q72" s="21"/>
      <c r="R72" s="21">
        <f>O72+P72-Q72</f>
        <v>0</v>
      </c>
      <c r="S72" s="21"/>
      <c r="T72" s="21"/>
      <c r="U72" s="21"/>
      <c r="V72" s="21">
        <f>S72+T72-U72</f>
        <v>0</v>
      </c>
      <c r="W72" s="21"/>
      <c r="X72" s="21"/>
      <c r="Y72" s="21"/>
      <c r="Z72" s="21">
        <f>W72+X72-Y72</f>
        <v>0</v>
      </c>
      <c r="AA72" s="19">
        <f t="shared" si="14"/>
        <v>0</v>
      </c>
      <c r="AB72" s="20">
        <f>F72+J72+N72+R72+V72+Z72</f>
        <v>0</v>
      </c>
    </row>
    <row r="73" spans="1:28" ht="12" customHeight="1">
      <c r="A73" s="32"/>
      <c r="B73" s="30" t="s">
        <v>35</v>
      </c>
      <c r="C73" s="22"/>
      <c r="D73" s="22"/>
      <c r="E73" s="22"/>
      <c r="F73" s="22">
        <f>C73+D73-E73</f>
        <v>0</v>
      </c>
      <c r="G73" s="22"/>
      <c r="H73" s="22"/>
      <c r="I73" s="22"/>
      <c r="J73" s="22">
        <f>G73+H73-I73</f>
        <v>0</v>
      </c>
      <c r="K73" s="22"/>
      <c r="L73" s="22"/>
      <c r="M73" s="22"/>
      <c r="N73" s="22">
        <f>K73+L73-M73</f>
        <v>0</v>
      </c>
      <c r="O73" s="22"/>
      <c r="P73" s="22"/>
      <c r="Q73" s="22"/>
      <c r="R73" s="22">
        <f>O73+P73-Q73</f>
        <v>0</v>
      </c>
      <c r="S73" s="22"/>
      <c r="T73" s="22"/>
      <c r="U73" s="22"/>
      <c r="V73" s="22">
        <f>S73+T73-U73</f>
        <v>0</v>
      </c>
      <c r="W73" s="22"/>
      <c r="X73" s="22"/>
      <c r="Y73" s="22"/>
      <c r="Z73" s="22">
        <f>W73+X73-Y73</f>
        <v>0</v>
      </c>
      <c r="AA73" s="19">
        <f t="shared" si="14"/>
        <v>0</v>
      </c>
      <c r="AB73" s="20">
        <f>F73+J73+N73+R73+V73+Z73</f>
        <v>0</v>
      </c>
    </row>
    <row r="74" spans="1:28" ht="12" customHeight="1">
      <c r="A74" s="32"/>
      <c r="B74" s="30" t="s">
        <v>36</v>
      </c>
      <c r="C74" s="22"/>
      <c r="D74" s="22"/>
      <c r="E74" s="22"/>
      <c r="F74" s="22">
        <f>C74+D74-E74</f>
        <v>0</v>
      </c>
      <c r="G74" s="22"/>
      <c r="H74" s="22"/>
      <c r="I74" s="22"/>
      <c r="J74" s="22">
        <f>G74+H74-I74</f>
        <v>0</v>
      </c>
      <c r="K74" s="22"/>
      <c r="L74" s="22"/>
      <c r="M74" s="22"/>
      <c r="N74" s="22">
        <f>K74+L74-M74</f>
        <v>0</v>
      </c>
      <c r="O74" s="22"/>
      <c r="P74" s="22"/>
      <c r="Q74" s="22"/>
      <c r="R74" s="22">
        <f>O74+P74-Q74</f>
        <v>0</v>
      </c>
      <c r="S74" s="22"/>
      <c r="T74" s="22"/>
      <c r="U74" s="22"/>
      <c r="V74" s="22">
        <f>S74+T74-U74</f>
        <v>0</v>
      </c>
      <c r="W74" s="22"/>
      <c r="X74" s="22"/>
      <c r="Y74" s="22"/>
      <c r="Z74" s="22">
        <f>W74+X74-Y74</f>
        <v>0</v>
      </c>
      <c r="AA74" s="19">
        <f t="shared" si="14"/>
        <v>0</v>
      </c>
      <c r="AB74" s="20">
        <f>F74+J74+N74+R74+V74+Z74</f>
        <v>0</v>
      </c>
    </row>
    <row r="75" spans="1:28" ht="12" customHeight="1">
      <c r="A75" s="33"/>
      <c r="B75" s="23" t="s">
        <v>4</v>
      </c>
      <c r="C75" s="24">
        <f>SUM(C70:C74)</f>
        <v>0</v>
      </c>
      <c r="D75" s="24">
        <f aca="true" t="shared" si="15" ref="D75:Z75">SUM(D70:D74)</f>
        <v>0</v>
      </c>
      <c r="E75" s="24">
        <f t="shared" si="15"/>
        <v>0</v>
      </c>
      <c r="F75" s="24">
        <f t="shared" si="15"/>
        <v>0</v>
      </c>
      <c r="G75" s="24">
        <f t="shared" si="15"/>
        <v>0</v>
      </c>
      <c r="H75" s="24">
        <f t="shared" si="15"/>
        <v>0</v>
      </c>
      <c r="I75" s="24">
        <f t="shared" si="15"/>
        <v>0</v>
      </c>
      <c r="J75" s="24">
        <f t="shared" si="15"/>
        <v>0</v>
      </c>
      <c r="K75" s="24">
        <f t="shared" si="15"/>
        <v>0</v>
      </c>
      <c r="L75" s="24">
        <f t="shared" si="15"/>
        <v>0</v>
      </c>
      <c r="M75" s="24">
        <f t="shared" si="15"/>
        <v>0</v>
      </c>
      <c r="N75" s="24">
        <f t="shared" si="15"/>
        <v>0</v>
      </c>
      <c r="O75" s="24">
        <f t="shared" si="15"/>
        <v>0</v>
      </c>
      <c r="P75" s="24">
        <f t="shared" si="15"/>
        <v>0</v>
      </c>
      <c r="Q75" s="24">
        <f t="shared" si="15"/>
        <v>0</v>
      </c>
      <c r="R75" s="24">
        <f t="shared" si="15"/>
        <v>0</v>
      </c>
      <c r="S75" s="24">
        <f t="shared" si="15"/>
        <v>0</v>
      </c>
      <c r="T75" s="24">
        <f t="shared" si="15"/>
        <v>0</v>
      </c>
      <c r="U75" s="24">
        <f t="shared" si="15"/>
        <v>0</v>
      </c>
      <c r="V75" s="24">
        <f t="shared" si="15"/>
        <v>0</v>
      </c>
      <c r="W75" s="24">
        <f t="shared" si="15"/>
        <v>0</v>
      </c>
      <c r="X75" s="24">
        <f t="shared" si="15"/>
        <v>0</v>
      </c>
      <c r="Y75" s="24">
        <f t="shared" si="15"/>
        <v>0</v>
      </c>
      <c r="Z75" s="24">
        <f t="shared" si="15"/>
        <v>0</v>
      </c>
      <c r="AA75" s="24">
        <f t="shared" si="14"/>
        <v>0</v>
      </c>
      <c r="AB75" s="24">
        <f>SUM(F75,J75,N75,R75,V75,Z75)</f>
        <v>0</v>
      </c>
    </row>
    <row r="76" spans="1:28" ht="12" customHeight="1">
      <c r="A76" s="25" t="s">
        <v>14</v>
      </c>
      <c r="B76" s="26"/>
      <c r="C76" s="26">
        <f>C9+C15+C21+C27+C33+C39+C45+C51+C57+C63+C69+C75</f>
        <v>711</v>
      </c>
      <c r="D76" s="26">
        <f>D9+D15+D21+D27+D33+D39+D45+D51+D57+D63+D69+D75</f>
        <v>2</v>
      </c>
      <c r="E76" s="26">
        <f>E9+E15+E21+E27+E33+E39+E45+E51+E57+E63+E69+E75</f>
        <v>0</v>
      </c>
      <c r="F76" s="26">
        <f>C76+D76-E76</f>
        <v>713</v>
      </c>
      <c r="G76" s="26">
        <f>G9+G15+G21+G27+G33+G39+G45+G51+G57+G63+G69+G75</f>
        <v>374</v>
      </c>
      <c r="H76" s="26">
        <f>H9+H15+H21+H27+H33+H39+H45+H51+H57+H63+H69+H75</f>
        <v>3</v>
      </c>
      <c r="I76" s="26">
        <f>I9+I15+I21+I27+I33+I39+I45+I51+I57+I63+I69+I75</f>
        <v>0</v>
      </c>
      <c r="J76" s="26">
        <f>G76+H76-I76</f>
        <v>377</v>
      </c>
      <c r="K76" s="26">
        <f>K9+K15+K21+K27+K33+K39+K45+K51+K57+K63+K69+K75</f>
        <v>316</v>
      </c>
      <c r="L76" s="26">
        <f>L9+L15+L21+L27+L33+L39+L45+L51+L57+L63+L69+L75</f>
        <v>1</v>
      </c>
      <c r="M76" s="26">
        <f>M9+M15+M21+M27+M33+M39+M45+M51+M57+M63+M69+M75</f>
        <v>0</v>
      </c>
      <c r="N76" s="26">
        <f>K76+L76-M76</f>
        <v>317</v>
      </c>
      <c r="O76" s="26">
        <f>O9+O15+O21+O27+O33+O39+O45+O51+O57+O63+O69+O75</f>
        <v>158</v>
      </c>
      <c r="P76" s="26">
        <f>P9+P15+P21+P27+P33+P39+P45+P51+P57+P63+P69+P75</f>
        <v>1</v>
      </c>
      <c r="Q76" s="26">
        <f>Q9+Q15+Q21+Q27+Q33+Q39+Q45+Q51+Q57+Q63+Q69+Q75</f>
        <v>0</v>
      </c>
      <c r="R76" s="26">
        <f>O76+P76-Q76</f>
        <v>159</v>
      </c>
      <c r="S76" s="26">
        <f>S9+S15+S21+S27+S33+S39+S45+S51+S57+S63+S69+S75</f>
        <v>23</v>
      </c>
      <c r="T76" s="26">
        <f>T9+T15+T21+T27+T33+T39+T45+T51+T57+T63+T69+T75</f>
        <v>0</v>
      </c>
      <c r="U76" s="26">
        <f>U9+U15+U21+U27+U33+U39+U45+U51+U57+U63+U69+U75</f>
        <v>0</v>
      </c>
      <c r="V76" s="26">
        <f>S76+T76-U76</f>
        <v>23</v>
      </c>
      <c r="W76" s="26">
        <f>W9+W15+W21+W27+W33+W39+W45+W51+W57+W63+W69+W75</f>
        <v>6</v>
      </c>
      <c r="X76" s="26">
        <f>X9+X15+X21+X27+X33+X39+X45+X51+X57+X63+X69+X75</f>
        <v>0</v>
      </c>
      <c r="Y76" s="26">
        <f>Y9+Y15+Y21+Y27+Y33+Y39+Y45+Y51+Y57+Y63+Y69+Y75</f>
        <v>0</v>
      </c>
      <c r="Z76" s="26">
        <f>W76+X76-Y76</f>
        <v>6</v>
      </c>
      <c r="AA76" s="26">
        <f>SUM(AA9,AA15,AA21,AA27,AA33,AA39,AA45,AA51,AA57,AA63,AA69,AA75)</f>
        <v>1588</v>
      </c>
      <c r="AB76" s="26">
        <f>AB9+AB15+AB21+AB27+AB33+AB39+AB45+AB51+AB57+AB63+AB69+AB75</f>
        <v>1344</v>
      </c>
    </row>
    <row r="77" spans="1:28" ht="13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>
        <f>SUM(C76,G76,K76,O76,S76,W76)</f>
        <v>1588</v>
      </c>
      <c r="AB77" s="27">
        <f>SUM(F76,J76,N76,R76,V76,Z76)</f>
        <v>1595</v>
      </c>
    </row>
    <row r="78" spans="2:28" ht="12">
      <c r="B78" s="1" t="s">
        <v>23</v>
      </c>
      <c r="G78" s="1" t="s">
        <v>15</v>
      </c>
      <c r="AB78" s="3"/>
    </row>
    <row r="79" spans="2:28" ht="12">
      <c r="B79" s="1" t="s">
        <v>22</v>
      </c>
      <c r="C79" s="1" t="s">
        <v>22</v>
      </c>
      <c r="G79" s="1" t="s">
        <v>15</v>
      </c>
      <c r="AB79" s="3"/>
    </row>
    <row r="80" ht="12">
      <c r="AB80" s="3"/>
    </row>
  </sheetData>
  <sheetProtection/>
  <mergeCells count="22">
    <mergeCell ref="AB2:AB3"/>
    <mergeCell ref="A2:A3"/>
    <mergeCell ref="A70:A75"/>
    <mergeCell ref="C2:F2"/>
    <mergeCell ref="G2:J2"/>
    <mergeCell ref="K2:N2"/>
    <mergeCell ref="O2:R2"/>
    <mergeCell ref="A64:A69"/>
    <mergeCell ref="AA2:AA3"/>
    <mergeCell ref="A52:A57"/>
    <mergeCell ref="A1:R1"/>
    <mergeCell ref="A34:A39"/>
    <mergeCell ref="A40:A45"/>
    <mergeCell ref="A46:A51"/>
    <mergeCell ref="S2:V2"/>
    <mergeCell ref="W2:Z2"/>
    <mergeCell ref="A58:A63"/>
    <mergeCell ref="A4:A9"/>
    <mergeCell ref="A10:A15"/>
    <mergeCell ref="A16:A21"/>
    <mergeCell ref="A22:A27"/>
    <mergeCell ref="A28:A33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65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59" sqref="AH59"/>
    </sheetView>
  </sheetViews>
  <sheetFormatPr defaultColWidth="9.00390625" defaultRowHeight="13.5"/>
  <cols>
    <col min="1" max="1" width="4.375" style="84" customWidth="1"/>
    <col min="2" max="2" width="8.75390625" style="45" customWidth="1"/>
    <col min="3" max="5" width="5.375" style="45" customWidth="1"/>
    <col min="6" max="6" width="5.375" style="84" customWidth="1"/>
    <col min="7" max="9" width="5.375" style="45" customWidth="1"/>
    <col min="10" max="10" width="5.375" style="84" customWidth="1"/>
    <col min="11" max="13" width="5.375" style="45" customWidth="1"/>
    <col min="14" max="14" width="5.375" style="84" customWidth="1"/>
    <col min="15" max="17" width="5.375" style="45" customWidth="1"/>
    <col min="18" max="26" width="5.375" style="84" customWidth="1"/>
    <col min="27" max="28" width="5.375" style="45" customWidth="1"/>
    <col min="29" max="16384" width="9.00390625" style="45" customWidth="1"/>
  </cols>
  <sheetData>
    <row r="1" spans="1:26" ht="14.2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</row>
    <row r="2" spans="1:28" ht="14.25" customHeight="1">
      <c r="A2" s="46" t="s">
        <v>39</v>
      </c>
      <c r="B2" s="47" t="s">
        <v>40</v>
      </c>
      <c r="C2" s="48" t="s">
        <v>41</v>
      </c>
      <c r="D2" s="48"/>
      <c r="E2" s="48"/>
      <c r="F2" s="48"/>
      <c r="G2" s="49" t="s">
        <v>42</v>
      </c>
      <c r="H2" s="49"/>
      <c r="I2" s="49"/>
      <c r="J2" s="49"/>
      <c r="K2" s="50" t="s">
        <v>43</v>
      </c>
      <c r="L2" s="50"/>
      <c r="M2" s="50"/>
      <c r="N2" s="50"/>
      <c r="O2" s="51" t="s">
        <v>44</v>
      </c>
      <c r="P2" s="51"/>
      <c r="Q2" s="51"/>
      <c r="R2" s="51"/>
      <c r="S2" s="52" t="s">
        <v>45</v>
      </c>
      <c r="T2" s="52"/>
      <c r="U2" s="52"/>
      <c r="V2" s="52"/>
      <c r="W2" s="53" t="s">
        <v>46</v>
      </c>
      <c r="X2" s="53"/>
      <c r="Y2" s="53"/>
      <c r="Z2" s="53"/>
      <c r="AA2" s="48" t="s">
        <v>47</v>
      </c>
      <c r="AB2" s="54" t="s">
        <v>48</v>
      </c>
    </row>
    <row r="3" spans="1:28" ht="30.75" customHeight="1">
      <c r="A3" s="46"/>
      <c r="B3" s="47" t="s">
        <v>49</v>
      </c>
      <c r="C3" s="55" t="s">
        <v>50</v>
      </c>
      <c r="D3" s="55" t="s">
        <v>51</v>
      </c>
      <c r="E3" s="55" t="s">
        <v>52</v>
      </c>
      <c r="F3" s="56" t="s">
        <v>53</v>
      </c>
      <c r="G3" s="57" t="s">
        <v>50</v>
      </c>
      <c r="H3" s="57" t="s">
        <v>51</v>
      </c>
      <c r="I3" s="57" t="s">
        <v>52</v>
      </c>
      <c r="J3" s="58" t="s">
        <v>53</v>
      </c>
      <c r="K3" s="59" t="s">
        <v>50</v>
      </c>
      <c r="L3" s="59" t="s">
        <v>51</v>
      </c>
      <c r="M3" s="59" t="s">
        <v>52</v>
      </c>
      <c r="N3" s="60" t="s">
        <v>53</v>
      </c>
      <c r="O3" s="61" t="s">
        <v>50</v>
      </c>
      <c r="P3" s="61" t="s">
        <v>51</v>
      </c>
      <c r="Q3" s="61" t="s">
        <v>52</v>
      </c>
      <c r="R3" s="62" t="s">
        <v>53</v>
      </c>
      <c r="S3" s="63" t="s">
        <v>50</v>
      </c>
      <c r="T3" s="63" t="s">
        <v>51</v>
      </c>
      <c r="U3" s="63" t="s">
        <v>52</v>
      </c>
      <c r="V3" s="64" t="s">
        <v>53</v>
      </c>
      <c r="W3" s="65" t="s">
        <v>50</v>
      </c>
      <c r="X3" s="65" t="s">
        <v>51</v>
      </c>
      <c r="Y3" s="65" t="s">
        <v>52</v>
      </c>
      <c r="Z3" s="66" t="s">
        <v>53</v>
      </c>
      <c r="AA3" s="48"/>
      <c r="AB3" s="54"/>
    </row>
    <row r="4" spans="1:30" ht="12" customHeight="1">
      <c r="A4" s="67" t="s">
        <v>54</v>
      </c>
      <c r="B4" s="68" t="s">
        <v>55</v>
      </c>
      <c r="C4" s="68">
        <v>25</v>
      </c>
      <c r="D4" s="68"/>
      <c r="E4" s="68"/>
      <c r="F4" s="68">
        <f>C4+D4-E4</f>
        <v>25</v>
      </c>
      <c r="G4" s="68">
        <v>22</v>
      </c>
      <c r="H4" s="68">
        <v>1</v>
      </c>
      <c r="I4" s="68"/>
      <c r="J4" s="68">
        <f>G4+H4-I4</f>
        <v>23</v>
      </c>
      <c r="K4" s="68">
        <v>8</v>
      </c>
      <c r="L4" s="68">
        <v>1</v>
      </c>
      <c r="M4" s="68"/>
      <c r="N4" s="68">
        <f>K4+L4-M4</f>
        <v>9</v>
      </c>
      <c r="O4" s="68">
        <v>1</v>
      </c>
      <c r="P4" s="68"/>
      <c r="Q4" s="68"/>
      <c r="R4" s="68">
        <f>O4+P4-Q4</f>
        <v>1</v>
      </c>
      <c r="S4" s="68">
        <v>1</v>
      </c>
      <c r="T4" s="68"/>
      <c r="U4" s="68"/>
      <c r="V4" s="68">
        <f>S4+T4-U4</f>
        <v>1</v>
      </c>
      <c r="W4" s="68">
        <v>0</v>
      </c>
      <c r="X4" s="68"/>
      <c r="Y4" s="68"/>
      <c r="Z4" s="68">
        <f>W4+X4-Y4</f>
        <v>0</v>
      </c>
      <c r="AA4" s="69">
        <f>C4+G4+K4+O4+S4+W4</f>
        <v>57</v>
      </c>
      <c r="AB4" s="70">
        <f>F4+J4+N4+R4+V4+Z4</f>
        <v>59</v>
      </c>
      <c r="AC4" s="71"/>
      <c r="AD4" s="72"/>
    </row>
    <row r="5" spans="1:30" ht="12" customHeight="1">
      <c r="A5" s="73"/>
      <c r="B5" s="68" t="s">
        <v>56</v>
      </c>
      <c r="C5" s="68">
        <v>0</v>
      </c>
      <c r="D5" s="68"/>
      <c r="E5" s="68"/>
      <c r="F5" s="68">
        <f>C5+D5-E5</f>
        <v>0</v>
      </c>
      <c r="G5" s="68">
        <v>0</v>
      </c>
      <c r="H5" s="68"/>
      <c r="I5" s="68"/>
      <c r="J5" s="68">
        <f>G5+H5-I5</f>
        <v>0</v>
      </c>
      <c r="K5" s="68">
        <v>7</v>
      </c>
      <c r="L5" s="68"/>
      <c r="M5" s="68"/>
      <c r="N5" s="68">
        <f>K5+L5-M5</f>
        <v>7</v>
      </c>
      <c r="O5" s="68">
        <v>2</v>
      </c>
      <c r="P5" s="68"/>
      <c r="Q5" s="68"/>
      <c r="R5" s="68">
        <f>O5+P5-Q5</f>
        <v>2</v>
      </c>
      <c r="S5" s="68">
        <v>3</v>
      </c>
      <c r="T5" s="68"/>
      <c r="U5" s="68"/>
      <c r="V5" s="68">
        <f>S5+T5-U5</f>
        <v>3</v>
      </c>
      <c r="W5" s="68">
        <v>0</v>
      </c>
      <c r="X5" s="68"/>
      <c r="Y5" s="68"/>
      <c r="Z5" s="68">
        <f>W5+X5-Y5</f>
        <v>0</v>
      </c>
      <c r="AA5" s="69">
        <f>C5+G5+K5+O5+S5+W5</f>
        <v>12</v>
      </c>
      <c r="AB5" s="70">
        <f>F5+J5+N5+R5+V5+Z5</f>
        <v>12</v>
      </c>
      <c r="AC5" s="71"/>
      <c r="AD5" s="72"/>
    </row>
    <row r="6" spans="1:30" ht="12" customHeight="1">
      <c r="A6" s="73"/>
      <c r="B6" s="74" t="s">
        <v>57</v>
      </c>
      <c r="C6" s="74">
        <v>28</v>
      </c>
      <c r="D6" s="74"/>
      <c r="E6" s="74"/>
      <c r="F6" s="74">
        <f>C6+D6-E6</f>
        <v>28</v>
      </c>
      <c r="G6" s="74">
        <v>27</v>
      </c>
      <c r="H6" s="74"/>
      <c r="I6" s="74"/>
      <c r="J6" s="74">
        <f>G6+H6-I6</f>
        <v>27</v>
      </c>
      <c r="K6" s="74">
        <v>20</v>
      </c>
      <c r="L6" s="74"/>
      <c r="M6" s="74"/>
      <c r="N6" s="74">
        <f>K6+L6-M6</f>
        <v>20</v>
      </c>
      <c r="O6" s="74">
        <v>7</v>
      </c>
      <c r="P6" s="74"/>
      <c r="Q6" s="74"/>
      <c r="R6" s="74">
        <f>O6+P6-Q6</f>
        <v>7</v>
      </c>
      <c r="S6" s="74">
        <v>1</v>
      </c>
      <c r="T6" s="74"/>
      <c r="U6" s="74"/>
      <c r="V6" s="74">
        <f>S6+T6-U6</f>
        <v>1</v>
      </c>
      <c r="W6" s="74">
        <v>1</v>
      </c>
      <c r="X6" s="74"/>
      <c r="Y6" s="74"/>
      <c r="Z6" s="74">
        <f>W6+X6-Y6</f>
        <v>1</v>
      </c>
      <c r="AA6" s="69">
        <f aca="true" t="shared" si="0" ref="AA6:AA14">C6+G6+K6+O6+S6+W6</f>
        <v>84</v>
      </c>
      <c r="AB6" s="70">
        <f>F6+J6+N6+R6+V6+Z6</f>
        <v>84</v>
      </c>
      <c r="AC6" s="71"/>
      <c r="AD6" s="72"/>
    </row>
    <row r="7" spans="1:30" ht="12" customHeight="1">
      <c r="A7" s="73"/>
      <c r="B7" s="75" t="s">
        <v>58</v>
      </c>
      <c r="C7" s="76">
        <v>31</v>
      </c>
      <c r="D7" s="76"/>
      <c r="E7" s="76"/>
      <c r="F7" s="76">
        <f>C7+D7-E7</f>
        <v>31</v>
      </c>
      <c r="G7" s="76">
        <v>14</v>
      </c>
      <c r="H7" s="76"/>
      <c r="I7" s="76"/>
      <c r="J7" s="76">
        <f>G7+H7-I7</f>
        <v>14</v>
      </c>
      <c r="K7" s="76">
        <v>12</v>
      </c>
      <c r="L7" s="76"/>
      <c r="M7" s="76"/>
      <c r="N7" s="76">
        <f>K7+L7-M7</f>
        <v>12</v>
      </c>
      <c r="O7" s="76">
        <v>6</v>
      </c>
      <c r="P7" s="76"/>
      <c r="Q7" s="76"/>
      <c r="R7" s="76">
        <f>O7+P7-Q7</f>
        <v>6</v>
      </c>
      <c r="S7" s="76">
        <v>1</v>
      </c>
      <c r="T7" s="76"/>
      <c r="U7" s="76"/>
      <c r="V7" s="76">
        <f>S7+T7-U7</f>
        <v>1</v>
      </c>
      <c r="W7" s="76">
        <v>1</v>
      </c>
      <c r="X7" s="76"/>
      <c r="Y7" s="76"/>
      <c r="Z7" s="76">
        <f>W7+X7-Y7</f>
        <v>1</v>
      </c>
      <c r="AA7" s="69">
        <f t="shared" si="0"/>
        <v>65</v>
      </c>
      <c r="AB7" s="70">
        <f>F7+J7+N7+R7+V7+Z7</f>
        <v>65</v>
      </c>
      <c r="AC7" s="71"/>
      <c r="AD7" s="72"/>
    </row>
    <row r="8" spans="1:30" ht="12" customHeight="1">
      <c r="A8" s="73"/>
      <c r="B8" s="75" t="s">
        <v>59</v>
      </c>
      <c r="C8" s="76">
        <v>0</v>
      </c>
      <c r="D8" s="76"/>
      <c r="E8" s="76"/>
      <c r="F8" s="76">
        <f>C8+D8-E8</f>
        <v>0</v>
      </c>
      <c r="G8" s="76">
        <v>13</v>
      </c>
      <c r="H8" s="76"/>
      <c r="I8" s="76"/>
      <c r="J8" s="76">
        <f>G8+H8-I8</f>
        <v>13</v>
      </c>
      <c r="K8" s="76">
        <v>6</v>
      </c>
      <c r="L8" s="76"/>
      <c r="M8" s="76"/>
      <c r="N8" s="76">
        <f>K8+L8-M8</f>
        <v>6</v>
      </c>
      <c r="O8" s="76">
        <v>1</v>
      </c>
      <c r="P8" s="76"/>
      <c r="Q8" s="76"/>
      <c r="R8" s="76">
        <f>O8+P8-Q8</f>
        <v>1</v>
      </c>
      <c r="S8" s="76">
        <v>0</v>
      </c>
      <c r="T8" s="76"/>
      <c r="U8" s="76"/>
      <c r="V8" s="76">
        <f>S8+T8-U8</f>
        <v>0</v>
      </c>
      <c r="W8" s="76">
        <v>0</v>
      </c>
      <c r="X8" s="76"/>
      <c r="Y8" s="76"/>
      <c r="Z8" s="76">
        <f>W8+X8-Y8</f>
        <v>0</v>
      </c>
      <c r="AA8" s="69">
        <f t="shared" si="0"/>
        <v>20</v>
      </c>
      <c r="AB8" s="70">
        <f>F8+J8+N8+R8+V8+Z8</f>
        <v>20</v>
      </c>
      <c r="AC8" s="71"/>
      <c r="AD8" s="72"/>
    </row>
    <row r="9" spans="1:30" ht="12" customHeight="1">
      <c r="A9" s="77"/>
      <c r="B9" s="78" t="s">
        <v>60</v>
      </c>
      <c r="C9" s="79">
        <f aca="true" t="shared" si="1" ref="C9:J9">SUM(C4:C8)</f>
        <v>84</v>
      </c>
      <c r="D9" s="79">
        <f t="shared" si="1"/>
        <v>0</v>
      </c>
      <c r="E9" s="79">
        <f t="shared" si="1"/>
        <v>0</v>
      </c>
      <c r="F9" s="79">
        <f t="shared" si="1"/>
        <v>84</v>
      </c>
      <c r="G9" s="79">
        <f t="shared" si="1"/>
        <v>76</v>
      </c>
      <c r="H9" s="79">
        <f t="shared" si="1"/>
        <v>1</v>
      </c>
      <c r="I9" s="79">
        <f t="shared" si="1"/>
        <v>0</v>
      </c>
      <c r="J9" s="79">
        <f t="shared" si="1"/>
        <v>77</v>
      </c>
      <c r="K9" s="79">
        <f aca="true" t="shared" si="2" ref="K9:Y9">SUM(K4:K8)</f>
        <v>53</v>
      </c>
      <c r="L9" s="79">
        <f t="shared" si="2"/>
        <v>1</v>
      </c>
      <c r="M9" s="79">
        <f t="shared" si="2"/>
        <v>0</v>
      </c>
      <c r="N9" s="79">
        <f t="shared" si="2"/>
        <v>54</v>
      </c>
      <c r="O9" s="79">
        <f t="shared" si="2"/>
        <v>17</v>
      </c>
      <c r="P9" s="79">
        <f t="shared" si="2"/>
        <v>0</v>
      </c>
      <c r="Q9" s="79">
        <f t="shared" si="2"/>
        <v>0</v>
      </c>
      <c r="R9" s="79">
        <f t="shared" si="2"/>
        <v>17</v>
      </c>
      <c r="S9" s="79">
        <f t="shared" si="2"/>
        <v>6</v>
      </c>
      <c r="T9" s="79">
        <f t="shared" si="2"/>
        <v>0</v>
      </c>
      <c r="U9" s="79">
        <f t="shared" si="2"/>
        <v>0</v>
      </c>
      <c r="V9" s="79">
        <f t="shared" si="2"/>
        <v>6</v>
      </c>
      <c r="W9" s="79">
        <f t="shared" si="2"/>
        <v>2</v>
      </c>
      <c r="X9" s="79">
        <f t="shared" si="2"/>
        <v>0</v>
      </c>
      <c r="Y9" s="79">
        <f t="shared" si="2"/>
        <v>0</v>
      </c>
      <c r="Z9" s="79">
        <f>SUM(Z4:Z8)</f>
        <v>2</v>
      </c>
      <c r="AA9" s="79">
        <f>C9+G9+K9+O9+S9+W9</f>
        <v>238</v>
      </c>
      <c r="AB9" s="79">
        <f>SUM(F9,J9,N9,R9,V9,Z9)</f>
        <v>240</v>
      </c>
      <c r="AC9" s="71"/>
      <c r="AD9" s="72"/>
    </row>
    <row r="10" spans="1:30" ht="12" customHeight="1">
      <c r="A10" s="67" t="s">
        <v>61</v>
      </c>
      <c r="B10" s="68" t="s">
        <v>55</v>
      </c>
      <c r="C10" s="68">
        <v>24</v>
      </c>
      <c r="D10" s="68"/>
      <c r="E10" s="68"/>
      <c r="F10" s="68">
        <f>C10+D10-E10</f>
        <v>24</v>
      </c>
      <c r="G10" s="68">
        <v>23</v>
      </c>
      <c r="H10" s="68"/>
      <c r="I10" s="68"/>
      <c r="J10" s="68">
        <f>G10+H10-I10</f>
        <v>23</v>
      </c>
      <c r="K10" s="68">
        <v>8</v>
      </c>
      <c r="L10" s="68"/>
      <c r="M10" s="68"/>
      <c r="N10" s="68">
        <f>K10+L10-M10</f>
        <v>8</v>
      </c>
      <c r="O10" s="68">
        <v>0</v>
      </c>
      <c r="P10" s="68"/>
      <c r="Q10" s="68"/>
      <c r="R10" s="68">
        <f>O10+P10-Q10</f>
        <v>0</v>
      </c>
      <c r="S10" s="68">
        <v>1</v>
      </c>
      <c r="T10" s="68"/>
      <c r="U10" s="68"/>
      <c r="V10" s="68">
        <f>S10+T10-U10</f>
        <v>1</v>
      </c>
      <c r="W10" s="68">
        <v>0</v>
      </c>
      <c r="X10" s="68"/>
      <c r="Y10" s="68"/>
      <c r="Z10" s="68">
        <f>W10+X10-Y10</f>
        <v>0</v>
      </c>
      <c r="AA10" s="69">
        <f t="shared" si="0"/>
        <v>56</v>
      </c>
      <c r="AB10" s="70">
        <f>F10+J10+N10+R10+V10+Z10</f>
        <v>56</v>
      </c>
      <c r="AC10" s="71"/>
      <c r="AD10" s="72"/>
    </row>
    <row r="11" spans="1:30" ht="12" customHeight="1">
      <c r="A11" s="73"/>
      <c r="B11" s="68" t="s">
        <v>56</v>
      </c>
      <c r="C11" s="68">
        <v>0</v>
      </c>
      <c r="D11" s="68"/>
      <c r="E11" s="68"/>
      <c r="F11" s="68">
        <f>C11+D11-E11</f>
        <v>0</v>
      </c>
      <c r="G11" s="68">
        <v>0</v>
      </c>
      <c r="H11" s="68"/>
      <c r="I11" s="68"/>
      <c r="J11" s="68">
        <f>G11+H11-I11</f>
        <v>0</v>
      </c>
      <c r="K11" s="68">
        <v>7</v>
      </c>
      <c r="L11" s="68"/>
      <c r="M11" s="68"/>
      <c r="N11" s="68">
        <f>K11+L11-M11</f>
        <v>7</v>
      </c>
      <c r="O11" s="68">
        <v>2</v>
      </c>
      <c r="P11" s="68"/>
      <c r="Q11" s="68"/>
      <c r="R11" s="68">
        <f>O11+P11-Q11</f>
        <v>2</v>
      </c>
      <c r="S11" s="68">
        <v>3</v>
      </c>
      <c r="T11" s="68"/>
      <c r="U11" s="68"/>
      <c r="V11" s="68">
        <f>S11+T11-U11</f>
        <v>3</v>
      </c>
      <c r="W11" s="68">
        <v>0</v>
      </c>
      <c r="X11" s="68"/>
      <c r="Y11" s="68"/>
      <c r="Z11" s="68">
        <f>W11+X11-Y11</f>
        <v>0</v>
      </c>
      <c r="AA11" s="69">
        <f t="shared" si="0"/>
        <v>12</v>
      </c>
      <c r="AB11" s="70">
        <f>F11+J11+N11+R11+V11+Z11</f>
        <v>12</v>
      </c>
      <c r="AC11" s="71"/>
      <c r="AD11" s="72"/>
    </row>
    <row r="12" spans="1:30" ht="12" customHeight="1">
      <c r="A12" s="73"/>
      <c r="B12" s="74" t="s">
        <v>57</v>
      </c>
      <c r="C12" s="74">
        <v>29</v>
      </c>
      <c r="D12" s="74"/>
      <c r="E12" s="74"/>
      <c r="F12" s="74">
        <f>C12+D12-E12</f>
        <v>29</v>
      </c>
      <c r="G12" s="74">
        <v>27</v>
      </c>
      <c r="H12" s="74"/>
      <c r="I12" s="74"/>
      <c r="J12" s="74">
        <f>G12+H12-I12</f>
        <v>27</v>
      </c>
      <c r="K12" s="74">
        <v>20</v>
      </c>
      <c r="L12" s="74"/>
      <c r="M12" s="74"/>
      <c r="N12" s="74">
        <f>K12+L12-M12</f>
        <v>20</v>
      </c>
      <c r="O12" s="74">
        <v>7</v>
      </c>
      <c r="P12" s="74"/>
      <c r="Q12" s="74"/>
      <c r="R12" s="74">
        <f>O12+P12-Q12</f>
        <v>7</v>
      </c>
      <c r="S12" s="74">
        <v>0</v>
      </c>
      <c r="T12" s="74"/>
      <c r="U12" s="74"/>
      <c r="V12" s="74">
        <f>S12+T12-U12</f>
        <v>0</v>
      </c>
      <c r="W12" s="74">
        <v>1</v>
      </c>
      <c r="X12" s="74"/>
      <c r="Y12" s="74"/>
      <c r="Z12" s="74">
        <f>W12+X12-Y12</f>
        <v>1</v>
      </c>
      <c r="AA12" s="69">
        <f t="shared" si="0"/>
        <v>84</v>
      </c>
      <c r="AB12" s="70">
        <f>F12+J12+N12+R12+V12+Z12</f>
        <v>84</v>
      </c>
      <c r="AC12" s="71"/>
      <c r="AD12" s="72"/>
    </row>
    <row r="13" spans="1:28" ht="12" customHeight="1">
      <c r="A13" s="73"/>
      <c r="B13" s="75" t="s">
        <v>58</v>
      </c>
      <c r="C13" s="76">
        <v>32</v>
      </c>
      <c r="D13" s="76"/>
      <c r="E13" s="76"/>
      <c r="F13" s="76">
        <f>C13+D13-E13</f>
        <v>32</v>
      </c>
      <c r="G13" s="76">
        <v>14</v>
      </c>
      <c r="H13" s="76"/>
      <c r="I13" s="76"/>
      <c r="J13" s="76">
        <f>G13+H13-I13</f>
        <v>14</v>
      </c>
      <c r="K13" s="76">
        <v>12</v>
      </c>
      <c r="L13" s="76"/>
      <c r="M13" s="76"/>
      <c r="N13" s="76">
        <f>K13+L13-M13</f>
        <v>12</v>
      </c>
      <c r="O13" s="76">
        <v>6</v>
      </c>
      <c r="P13" s="76"/>
      <c r="Q13" s="76"/>
      <c r="R13" s="76">
        <f>O13+P13-Q13</f>
        <v>6</v>
      </c>
      <c r="S13" s="76">
        <v>1</v>
      </c>
      <c r="T13" s="76"/>
      <c r="U13" s="76"/>
      <c r="V13" s="76">
        <f>S13+T13-U13</f>
        <v>1</v>
      </c>
      <c r="W13" s="76">
        <v>1</v>
      </c>
      <c r="X13" s="76"/>
      <c r="Y13" s="76"/>
      <c r="Z13" s="76">
        <f>W13+X13-Y13</f>
        <v>1</v>
      </c>
      <c r="AA13" s="69">
        <f t="shared" si="0"/>
        <v>66</v>
      </c>
      <c r="AB13" s="70">
        <f>F13+J13+N13+R13+V13+Z13</f>
        <v>66</v>
      </c>
    </row>
    <row r="14" spans="1:28" ht="12" customHeight="1">
      <c r="A14" s="73"/>
      <c r="B14" s="75" t="s">
        <v>59</v>
      </c>
      <c r="C14" s="76">
        <v>0</v>
      </c>
      <c r="D14" s="76"/>
      <c r="E14" s="76"/>
      <c r="F14" s="76">
        <f>C14+D14-E14</f>
        <v>0</v>
      </c>
      <c r="G14" s="76">
        <v>13</v>
      </c>
      <c r="H14" s="76"/>
      <c r="I14" s="76"/>
      <c r="J14" s="76">
        <f>G14+H14-I14</f>
        <v>13</v>
      </c>
      <c r="K14" s="76">
        <v>6</v>
      </c>
      <c r="L14" s="76"/>
      <c r="M14" s="76"/>
      <c r="N14" s="76">
        <f>K14+L14-M14</f>
        <v>6</v>
      </c>
      <c r="O14" s="76">
        <v>1</v>
      </c>
      <c r="P14" s="76"/>
      <c r="Q14" s="76"/>
      <c r="R14" s="76">
        <f>O14+P14-Q14</f>
        <v>1</v>
      </c>
      <c r="S14" s="76">
        <v>0</v>
      </c>
      <c r="T14" s="76"/>
      <c r="U14" s="76"/>
      <c r="V14" s="76">
        <f>S14+T14-U14</f>
        <v>0</v>
      </c>
      <c r="W14" s="76">
        <v>0</v>
      </c>
      <c r="X14" s="76"/>
      <c r="Y14" s="76"/>
      <c r="Z14" s="76">
        <f>W14+X14-Y14</f>
        <v>0</v>
      </c>
      <c r="AA14" s="69">
        <f t="shared" si="0"/>
        <v>20</v>
      </c>
      <c r="AB14" s="70">
        <f>F14+J14+N14+R14+V14+Z14</f>
        <v>20</v>
      </c>
    </row>
    <row r="15" spans="1:28" ht="12" customHeight="1">
      <c r="A15" s="77"/>
      <c r="B15" s="78" t="s">
        <v>60</v>
      </c>
      <c r="C15" s="79">
        <f>SUM(C10:C14)</f>
        <v>85</v>
      </c>
      <c r="D15" s="79">
        <f aca="true" t="shared" si="3" ref="D15:Z15">SUM(D10:D14)</f>
        <v>0</v>
      </c>
      <c r="E15" s="79">
        <f t="shared" si="3"/>
        <v>0</v>
      </c>
      <c r="F15" s="79">
        <f>SUM(F10:F14)</f>
        <v>85</v>
      </c>
      <c r="G15" s="79">
        <f t="shared" si="3"/>
        <v>77</v>
      </c>
      <c r="H15" s="79">
        <f t="shared" si="3"/>
        <v>0</v>
      </c>
      <c r="I15" s="79">
        <f t="shared" si="3"/>
        <v>0</v>
      </c>
      <c r="J15" s="79">
        <f t="shared" si="3"/>
        <v>77</v>
      </c>
      <c r="K15" s="79">
        <f t="shared" si="3"/>
        <v>53</v>
      </c>
      <c r="L15" s="79">
        <f t="shared" si="3"/>
        <v>0</v>
      </c>
      <c r="M15" s="79">
        <f t="shared" si="3"/>
        <v>0</v>
      </c>
      <c r="N15" s="79">
        <f t="shared" si="3"/>
        <v>53</v>
      </c>
      <c r="O15" s="79">
        <f t="shared" si="3"/>
        <v>16</v>
      </c>
      <c r="P15" s="79">
        <f t="shared" si="3"/>
        <v>0</v>
      </c>
      <c r="Q15" s="79">
        <f t="shared" si="3"/>
        <v>0</v>
      </c>
      <c r="R15" s="79">
        <f t="shared" si="3"/>
        <v>16</v>
      </c>
      <c r="S15" s="79">
        <f t="shared" si="3"/>
        <v>5</v>
      </c>
      <c r="T15" s="79">
        <f t="shared" si="3"/>
        <v>0</v>
      </c>
      <c r="U15" s="79">
        <f t="shared" si="3"/>
        <v>0</v>
      </c>
      <c r="V15" s="79">
        <f t="shared" si="3"/>
        <v>5</v>
      </c>
      <c r="W15" s="79">
        <f t="shared" si="3"/>
        <v>2</v>
      </c>
      <c r="X15" s="79">
        <f t="shared" si="3"/>
        <v>0</v>
      </c>
      <c r="Y15" s="79">
        <f t="shared" si="3"/>
        <v>0</v>
      </c>
      <c r="Z15" s="79">
        <f t="shared" si="3"/>
        <v>2</v>
      </c>
      <c r="AA15" s="79">
        <f>C15+G15+K15+O15+S15+W15</f>
        <v>238</v>
      </c>
      <c r="AB15" s="79">
        <f>SUM(F15,J15,N15,R15,V15,Z15)</f>
        <v>238</v>
      </c>
    </row>
    <row r="16" spans="1:28" ht="12" customHeight="1">
      <c r="A16" s="67" t="s">
        <v>62</v>
      </c>
      <c r="B16" s="68" t="s">
        <v>55</v>
      </c>
      <c r="C16" s="68">
        <v>24</v>
      </c>
      <c r="D16" s="68">
        <v>1</v>
      </c>
      <c r="E16" s="68"/>
      <c r="F16" s="68">
        <f>C16+D16-E16</f>
        <v>25</v>
      </c>
      <c r="G16" s="68">
        <v>24</v>
      </c>
      <c r="H16" s="68"/>
      <c r="I16" s="68"/>
      <c r="J16" s="68">
        <f>G16+H16-I16</f>
        <v>24</v>
      </c>
      <c r="K16" s="68">
        <v>8</v>
      </c>
      <c r="L16" s="68"/>
      <c r="M16" s="68"/>
      <c r="N16" s="68">
        <f>K16+L16-M16</f>
        <v>8</v>
      </c>
      <c r="O16" s="68">
        <v>0</v>
      </c>
      <c r="P16" s="68"/>
      <c r="Q16" s="68"/>
      <c r="R16" s="68">
        <f>O16+P16-Q16</f>
        <v>0</v>
      </c>
      <c r="S16" s="68">
        <v>1</v>
      </c>
      <c r="T16" s="68"/>
      <c r="U16" s="68"/>
      <c r="V16" s="68">
        <f>S16+T16-U16</f>
        <v>1</v>
      </c>
      <c r="W16" s="68">
        <v>0</v>
      </c>
      <c r="X16" s="68"/>
      <c r="Y16" s="68"/>
      <c r="Z16" s="68">
        <f>W16+X16-Y16</f>
        <v>0</v>
      </c>
      <c r="AA16" s="69">
        <f aca="true" t="shared" si="4" ref="AA16:AA75">C16+G16+K16+O16+S16+W16</f>
        <v>57</v>
      </c>
      <c r="AB16" s="70">
        <f>F16+J16+N16+R16+V16+Z16</f>
        <v>58</v>
      </c>
    </row>
    <row r="17" spans="1:28" ht="12" customHeight="1">
      <c r="A17" s="73"/>
      <c r="B17" s="68" t="s">
        <v>56</v>
      </c>
      <c r="C17" s="68">
        <v>0</v>
      </c>
      <c r="D17" s="68"/>
      <c r="E17" s="68"/>
      <c r="F17" s="68">
        <f>C17+D17-E17</f>
        <v>0</v>
      </c>
      <c r="G17" s="68">
        <v>0</v>
      </c>
      <c r="H17" s="68"/>
      <c r="I17" s="68"/>
      <c r="J17" s="68">
        <f>G17+H17-I17</f>
        <v>0</v>
      </c>
      <c r="K17" s="68">
        <v>6</v>
      </c>
      <c r="L17" s="68"/>
      <c r="M17" s="68"/>
      <c r="N17" s="68">
        <f>K17+L17-M17</f>
        <v>6</v>
      </c>
      <c r="O17" s="68">
        <v>2</v>
      </c>
      <c r="P17" s="68"/>
      <c r="Q17" s="68"/>
      <c r="R17" s="68">
        <f>O17+P17-Q17</f>
        <v>2</v>
      </c>
      <c r="S17" s="68">
        <v>3</v>
      </c>
      <c r="T17" s="68"/>
      <c r="U17" s="68"/>
      <c r="V17" s="68">
        <f>S17+T17-U17</f>
        <v>3</v>
      </c>
      <c r="W17" s="68"/>
      <c r="X17" s="68"/>
      <c r="Y17" s="68"/>
      <c r="Z17" s="68">
        <f>W17+X17-Y17</f>
        <v>0</v>
      </c>
      <c r="AA17" s="69">
        <f t="shared" si="4"/>
        <v>11</v>
      </c>
      <c r="AB17" s="70">
        <f>F17+J17+N17+R17+V17+Z17</f>
        <v>11</v>
      </c>
    </row>
    <row r="18" spans="1:28" ht="12" customHeight="1">
      <c r="A18" s="73"/>
      <c r="B18" s="74" t="s">
        <v>63</v>
      </c>
      <c r="C18" s="74">
        <v>29</v>
      </c>
      <c r="D18" s="74"/>
      <c r="E18" s="74"/>
      <c r="F18" s="74">
        <f>C18+D18-E18</f>
        <v>29</v>
      </c>
      <c r="G18" s="74">
        <v>27</v>
      </c>
      <c r="H18" s="74"/>
      <c r="I18" s="74"/>
      <c r="J18" s="74">
        <f>G18+H18-I18</f>
        <v>27</v>
      </c>
      <c r="K18" s="74">
        <v>20</v>
      </c>
      <c r="L18" s="74"/>
      <c r="M18" s="74"/>
      <c r="N18" s="74">
        <f>K18+L18-M18</f>
        <v>20</v>
      </c>
      <c r="O18" s="74">
        <v>7</v>
      </c>
      <c r="P18" s="74"/>
      <c r="Q18" s="74"/>
      <c r="R18" s="74">
        <f>O18+P18-Q18</f>
        <v>7</v>
      </c>
      <c r="S18" s="74">
        <v>0</v>
      </c>
      <c r="T18" s="74"/>
      <c r="U18" s="74"/>
      <c r="V18" s="74">
        <f>S18+T18-U18</f>
        <v>0</v>
      </c>
      <c r="W18" s="74">
        <v>1</v>
      </c>
      <c r="X18" s="74"/>
      <c r="Y18" s="74"/>
      <c r="Z18" s="74">
        <f>W18+X18-Y18</f>
        <v>1</v>
      </c>
      <c r="AA18" s="69">
        <f t="shared" si="4"/>
        <v>84</v>
      </c>
      <c r="AB18" s="70">
        <f>F18+J18+N18+R18+V18+Z18</f>
        <v>84</v>
      </c>
    </row>
    <row r="19" spans="1:28" ht="12" customHeight="1">
      <c r="A19" s="73"/>
      <c r="B19" s="75" t="s">
        <v>58</v>
      </c>
      <c r="C19" s="76">
        <v>32</v>
      </c>
      <c r="D19" s="76"/>
      <c r="E19" s="76"/>
      <c r="F19" s="76">
        <f>C19+D19-E19</f>
        <v>32</v>
      </c>
      <c r="G19" s="76">
        <v>14</v>
      </c>
      <c r="H19" s="76"/>
      <c r="I19" s="76"/>
      <c r="J19" s="76">
        <f>G19+H19-I19</f>
        <v>14</v>
      </c>
      <c r="K19" s="76">
        <v>12</v>
      </c>
      <c r="L19" s="76"/>
      <c r="M19" s="76"/>
      <c r="N19" s="76">
        <f>K19+L19-M19</f>
        <v>12</v>
      </c>
      <c r="O19" s="76">
        <v>6</v>
      </c>
      <c r="P19" s="76"/>
      <c r="Q19" s="76"/>
      <c r="R19" s="76">
        <f>O19+P19-Q19</f>
        <v>6</v>
      </c>
      <c r="S19" s="76">
        <v>1</v>
      </c>
      <c r="T19" s="76"/>
      <c r="U19" s="76"/>
      <c r="V19" s="76">
        <f>S19+T19-U19</f>
        <v>1</v>
      </c>
      <c r="W19" s="76">
        <v>1</v>
      </c>
      <c r="X19" s="76"/>
      <c r="Y19" s="76"/>
      <c r="Z19" s="76">
        <f>W19+X19-Y19</f>
        <v>1</v>
      </c>
      <c r="AA19" s="69">
        <f t="shared" si="4"/>
        <v>66</v>
      </c>
      <c r="AB19" s="70">
        <f>F19+J19+N19+R19+V19+Z19</f>
        <v>66</v>
      </c>
    </row>
    <row r="20" spans="1:28" ht="12" customHeight="1">
      <c r="A20" s="73"/>
      <c r="B20" s="75" t="s">
        <v>59</v>
      </c>
      <c r="C20" s="76">
        <v>0</v>
      </c>
      <c r="D20" s="76"/>
      <c r="E20" s="76"/>
      <c r="F20" s="76">
        <f>C20+D20-E20</f>
        <v>0</v>
      </c>
      <c r="G20" s="76">
        <v>13</v>
      </c>
      <c r="H20" s="76"/>
      <c r="I20" s="76"/>
      <c r="J20" s="76">
        <f>G20+H20-I20</f>
        <v>13</v>
      </c>
      <c r="K20" s="76">
        <v>6</v>
      </c>
      <c r="L20" s="76"/>
      <c r="M20" s="76"/>
      <c r="N20" s="76">
        <f>K20+L20-M20</f>
        <v>6</v>
      </c>
      <c r="O20" s="76">
        <v>1</v>
      </c>
      <c r="P20" s="76"/>
      <c r="Q20" s="76"/>
      <c r="R20" s="76">
        <f>O20+P20-Q20</f>
        <v>1</v>
      </c>
      <c r="S20" s="76">
        <v>0</v>
      </c>
      <c r="T20" s="76"/>
      <c r="U20" s="76"/>
      <c r="V20" s="76">
        <f>S20+T20-U20</f>
        <v>0</v>
      </c>
      <c r="W20" s="76">
        <v>0</v>
      </c>
      <c r="X20" s="76"/>
      <c r="Y20" s="76"/>
      <c r="Z20" s="76">
        <f>W20+X20-Y20</f>
        <v>0</v>
      </c>
      <c r="AA20" s="69">
        <f t="shared" si="4"/>
        <v>20</v>
      </c>
      <c r="AB20" s="70">
        <f>F20+J20+N20+R20+V20+Z20</f>
        <v>20</v>
      </c>
    </row>
    <row r="21" spans="1:28" ht="12" customHeight="1">
      <c r="A21" s="77"/>
      <c r="B21" s="78" t="s">
        <v>60</v>
      </c>
      <c r="C21" s="79">
        <f>SUM(C16:C20)</f>
        <v>85</v>
      </c>
      <c r="D21" s="79">
        <f aca="true" t="shared" si="5" ref="D21:Z21">SUM(D16:D20)</f>
        <v>1</v>
      </c>
      <c r="E21" s="79">
        <f t="shared" si="5"/>
        <v>0</v>
      </c>
      <c r="F21" s="79">
        <f t="shared" si="5"/>
        <v>86</v>
      </c>
      <c r="G21" s="79">
        <f t="shared" si="5"/>
        <v>78</v>
      </c>
      <c r="H21" s="79">
        <f t="shared" si="5"/>
        <v>0</v>
      </c>
      <c r="I21" s="79">
        <f t="shared" si="5"/>
        <v>0</v>
      </c>
      <c r="J21" s="79">
        <f t="shared" si="5"/>
        <v>78</v>
      </c>
      <c r="K21" s="79">
        <f t="shared" si="5"/>
        <v>52</v>
      </c>
      <c r="L21" s="79">
        <f t="shared" si="5"/>
        <v>0</v>
      </c>
      <c r="M21" s="79">
        <f t="shared" si="5"/>
        <v>0</v>
      </c>
      <c r="N21" s="79">
        <f t="shared" si="5"/>
        <v>52</v>
      </c>
      <c r="O21" s="79">
        <f t="shared" si="5"/>
        <v>16</v>
      </c>
      <c r="P21" s="79">
        <f t="shared" si="5"/>
        <v>0</v>
      </c>
      <c r="Q21" s="79">
        <f t="shared" si="5"/>
        <v>0</v>
      </c>
      <c r="R21" s="79">
        <f t="shared" si="5"/>
        <v>16</v>
      </c>
      <c r="S21" s="79">
        <f t="shared" si="5"/>
        <v>5</v>
      </c>
      <c r="T21" s="79">
        <f t="shared" si="5"/>
        <v>0</v>
      </c>
      <c r="U21" s="79">
        <f t="shared" si="5"/>
        <v>0</v>
      </c>
      <c r="V21" s="79">
        <f t="shared" si="5"/>
        <v>5</v>
      </c>
      <c r="W21" s="79">
        <f t="shared" si="5"/>
        <v>2</v>
      </c>
      <c r="X21" s="79">
        <f t="shared" si="5"/>
        <v>0</v>
      </c>
      <c r="Y21" s="79">
        <f t="shared" si="5"/>
        <v>0</v>
      </c>
      <c r="Z21" s="79">
        <f t="shared" si="5"/>
        <v>2</v>
      </c>
      <c r="AA21" s="79">
        <f t="shared" si="4"/>
        <v>238</v>
      </c>
      <c r="AB21" s="79">
        <f>SUM(F21,J21,N21,R21,V21,Z21)</f>
        <v>239</v>
      </c>
    </row>
    <row r="22" spans="1:28" ht="12" customHeight="1">
      <c r="A22" s="67" t="s">
        <v>64</v>
      </c>
      <c r="B22" s="68" t="s">
        <v>55</v>
      </c>
      <c r="C22" s="68">
        <v>25</v>
      </c>
      <c r="D22" s="68"/>
      <c r="E22" s="68"/>
      <c r="F22" s="68">
        <f>C22+D22-E22</f>
        <v>25</v>
      </c>
      <c r="G22" s="68">
        <v>24</v>
      </c>
      <c r="H22" s="68">
        <v>1</v>
      </c>
      <c r="I22" s="68"/>
      <c r="J22" s="68">
        <f>G22+H22-I22</f>
        <v>25</v>
      </c>
      <c r="K22" s="68">
        <v>8</v>
      </c>
      <c r="L22" s="68"/>
      <c r="M22" s="68"/>
      <c r="N22" s="68">
        <f>K22+L22-M22</f>
        <v>8</v>
      </c>
      <c r="O22" s="68">
        <v>0</v>
      </c>
      <c r="P22" s="68">
        <v>1</v>
      </c>
      <c r="Q22" s="68"/>
      <c r="R22" s="68">
        <f>O22+P22-Q22</f>
        <v>1</v>
      </c>
      <c r="S22" s="68">
        <v>1</v>
      </c>
      <c r="T22" s="68"/>
      <c r="U22" s="68"/>
      <c r="V22" s="68">
        <f>S22+T22-U22</f>
        <v>1</v>
      </c>
      <c r="W22" s="68">
        <v>0</v>
      </c>
      <c r="X22" s="68"/>
      <c r="Y22" s="68"/>
      <c r="Z22" s="68">
        <f>W22+X22-Y22</f>
        <v>0</v>
      </c>
      <c r="AA22" s="69">
        <f t="shared" si="4"/>
        <v>58</v>
      </c>
      <c r="AB22" s="70">
        <f>F22+J22+N22+R22+V22+Z22</f>
        <v>60</v>
      </c>
    </row>
    <row r="23" spans="1:28" ht="12" customHeight="1">
      <c r="A23" s="73"/>
      <c r="B23" s="68" t="s">
        <v>56</v>
      </c>
      <c r="C23" s="68">
        <v>0</v>
      </c>
      <c r="D23" s="68"/>
      <c r="E23" s="68"/>
      <c r="F23" s="68">
        <f>C23+D23-E23</f>
        <v>0</v>
      </c>
      <c r="G23" s="68">
        <v>0</v>
      </c>
      <c r="H23" s="68"/>
      <c r="I23" s="68"/>
      <c r="J23" s="68">
        <f>G23+H23-I23</f>
        <v>0</v>
      </c>
      <c r="K23" s="68">
        <v>6</v>
      </c>
      <c r="L23" s="68"/>
      <c r="M23" s="68"/>
      <c r="N23" s="68">
        <f>K23+L23-M23</f>
        <v>6</v>
      </c>
      <c r="O23" s="68">
        <v>2</v>
      </c>
      <c r="P23" s="68"/>
      <c r="Q23" s="68"/>
      <c r="R23" s="68">
        <f>O23+P23-Q23</f>
        <v>2</v>
      </c>
      <c r="S23" s="68">
        <v>3</v>
      </c>
      <c r="T23" s="68"/>
      <c r="U23" s="68"/>
      <c r="V23" s="68">
        <f>S23+T23-U23</f>
        <v>3</v>
      </c>
      <c r="W23" s="68">
        <v>0</v>
      </c>
      <c r="X23" s="68"/>
      <c r="Y23" s="68"/>
      <c r="Z23" s="68">
        <f>W23+X23-Y23</f>
        <v>0</v>
      </c>
      <c r="AA23" s="69">
        <f t="shared" si="4"/>
        <v>11</v>
      </c>
      <c r="AB23" s="70">
        <f>F23+J23+N23+R23+V23+Z23</f>
        <v>11</v>
      </c>
    </row>
    <row r="24" spans="1:28" ht="12" customHeight="1">
      <c r="A24" s="73"/>
      <c r="B24" s="74" t="s">
        <v>57</v>
      </c>
      <c r="C24" s="74">
        <v>29</v>
      </c>
      <c r="D24" s="74"/>
      <c r="E24" s="74"/>
      <c r="F24" s="74">
        <f>C24+D24-E24</f>
        <v>29</v>
      </c>
      <c r="G24" s="74">
        <v>27</v>
      </c>
      <c r="H24" s="74"/>
      <c r="I24" s="74"/>
      <c r="J24" s="74">
        <f>G24+H24-I24</f>
        <v>27</v>
      </c>
      <c r="K24" s="74">
        <v>20</v>
      </c>
      <c r="L24" s="74"/>
      <c r="M24" s="74"/>
      <c r="N24" s="74">
        <f>K24+L24-M24</f>
        <v>20</v>
      </c>
      <c r="O24" s="74">
        <v>7</v>
      </c>
      <c r="P24" s="74"/>
      <c r="Q24" s="74"/>
      <c r="R24" s="74">
        <f>O24+P24-Q24</f>
        <v>7</v>
      </c>
      <c r="S24" s="74">
        <v>0</v>
      </c>
      <c r="T24" s="74"/>
      <c r="U24" s="74"/>
      <c r="V24" s="74">
        <f>S24+T24-U24</f>
        <v>0</v>
      </c>
      <c r="W24" s="74">
        <v>1</v>
      </c>
      <c r="X24" s="74"/>
      <c r="Y24" s="74"/>
      <c r="Z24" s="74">
        <f>W24+X24-Y24</f>
        <v>1</v>
      </c>
      <c r="AA24" s="69">
        <f t="shared" si="4"/>
        <v>84</v>
      </c>
      <c r="AB24" s="70">
        <f>F24+J24+N24+R24+V24+Z24</f>
        <v>84</v>
      </c>
    </row>
    <row r="25" spans="1:28" ht="12" customHeight="1">
      <c r="A25" s="73"/>
      <c r="B25" s="75" t="s">
        <v>58</v>
      </c>
      <c r="C25" s="76">
        <v>31</v>
      </c>
      <c r="D25" s="76"/>
      <c r="E25" s="76"/>
      <c r="F25" s="76">
        <f>C25+D25-E25</f>
        <v>31</v>
      </c>
      <c r="G25" s="76">
        <v>14</v>
      </c>
      <c r="H25" s="76"/>
      <c r="I25" s="76"/>
      <c r="J25" s="76">
        <f>G25+H25-I25</f>
        <v>14</v>
      </c>
      <c r="K25" s="76">
        <v>12</v>
      </c>
      <c r="L25" s="76"/>
      <c r="M25" s="76"/>
      <c r="N25" s="80">
        <f>K25+L25-M25</f>
        <v>12</v>
      </c>
      <c r="O25" s="76">
        <v>6</v>
      </c>
      <c r="P25" s="76"/>
      <c r="Q25" s="76"/>
      <c r="R25" s="76">
        <f>O25+P25-Q25</f>
        <v>6</v>
      </c>
      <c r="S25" s="76">
        <v>1</v>
      </c>
      <c r="T25" s="76"/>
      <c r="U25" s="76"/>
      <c r="V25" s="76">
        <f>S25+T25-U25</f>
        <v>1</v>
      </c>
      <c r="W25" s="76">
        <v>1</v>
      </c>
      <c r="X25" s="76"/>
      <c r="Y25" s="76"/>
      <c r="Z25" s="76">
        <f>W25+X25-Y25</f>
        <v>1</v>
      </c>
      <c r="AA25" s="69">
        <f t="shared" si="4"/>
        <v>65</v>
      </c>
      <c r="AB25" s="70">
        <f>F25+J25+N25+R25+V25+Z25</f>
        <v>65</v>
      </c>
    </row>
    <row r="26" spans="1:28" ht="12" customHeight="1">
      <c r="A26" s="73"/>
      <c r="B26" s="75" t="s">
        <v>59</v>
      </c>
      <c r="C26" s="76">
        <v>0</v>
      </c>
      <c r="D26" s="76"/>
      <c r="E26" s="76"/>
      <c r="F26" s="76">
        <f>C26+D26-E26</f>
        <v>0</v>
      </c>
      <c r="G26" s="76">
        <v>13</v>
      </c>
      <c r="H26" s="76"/>
      <c r="I26" s="76"/>
      <c r="J26" s="76">
        <f>G26+H26-I26</f>
        <v>13</v>
      </c>
      <c r="K26" s="76">
        <v>6</v>
      </c>
      <c r="L26" s="76">
        <v>1</v>
      </c>
      <c r="M26" s="76"/>
      <c r="N26" s="80">
        <f>K26+L26-M26</f>
        <v>7</v>
      </c>
      <c r="O26" s="76">
        <v>1</v>
      </c>
      <c r="P26" s="76"/>
      <c r="Q26" s="76"/>
      <c r="R26" s="76">
        <f>O26+P26-Q26</f>
        <v>1</v>
      </c>
      <c r="S26" s="76">
        <v>0</v>
      </c>
      <c r="T26" s="76"/>
      <c r="U26" s="76"/>
      <c r="V26" s="76">
        <f>S26+T26-U26</f>
        <v>0</v>
      </c>
      <c r="W26" s="76">
        <v>0</v>
      </c>
      <c r="X26" s="76"/>
      <c r="Y26" s="76"/>
      <c r="Z26" s="76">
        <f>W26+X26-Y26</f>
        <v>0</v>
      </c>
      <c r="AA26" s="69">
        <f t="shared" si="4"/>
        <v>20</v>
      </c>
      <c r="AB26" s="70">
        <f>F26+J26+N26+R26+V26+Z26</f>
        <v>21</v>
      </c>
    </row>
    <row r="27" spans="1:28" ht="12" customHeight="1">
      <c r="A27" s="77"/>
      <c r="B27" s="78" t="s">
        <v>60</v>
      </c>
      <c r="C27" s="79">
        <f>SUM(C22:C26)</f>
        <v>85</v>
      </c>
      <c r="D27" s="79">
        <f aca="true" t="shared" si="6" ref="D27:Z27">SUM(D22:D26)</f>
        <v>0</v>
      </c>
      <c r="E27" s="79">
        <f t="shared" si="6"/>
        <v>0</v>
      </c>
      <c r="F27" s="79">
        <f t="shared" si="6"/>
        <v>85</v>
      </c>
      <c r="G27" s="79">
        <f t="shared" si="6"/>
        <v>78</v>
      </c>
      <c r="H27" s="79">
        <f t="shared" si="6"/>
        <v>1</v>
      </c>
      <c r="I27" s="79">
        <f t="shared" si="6"/>
        <v>0</v>
      </c>
      <c r="J27" s="79">
        <f t="shared" si="6"/>
        <v>79</v>
      </c>
      <c r="K27" s="79">
        <f t="shared" si="6"/>
        <v>52</v>
      </c>
      <c r="L27" s="79">
        <f t="shared" si="6"/>
        <v>1</v>
      </c>
      <c r="M27" s="79">
        <f t="shared" si="6"/>
        <v>0</v>
      </c>
      <c r="N27" s="79">
        <f t="shared" si="6"/>
        <v>53</v>
      </c>
      <c r="O27" s="79">
        <f t="shared" si="6"/>
        <v>16</v>
      </c>
      <c r="P27" s="79">
        <f t="shared" si="6"/>
        <v>1</v>
      </c>
      <c r="Q27" s="79">
        <f t="shared" si="6"/>
        <v>0</v>
      </c>
      <c r="R27" s="79">
        <f t="shared" si="6"/>
        <v>17</v>
      </c>
      <c r="S27" s="79">
        <f t="shared" si="6"/>
        <v>5</v>
      </c>
      <c r="T27" s="79">
        <f t="shared" si="6"/>
        <v>0</v>
      </c>
      <c r="U27" s="79">
        <f t="shared" si="6"/>
        <v>0</v>
      </c>
      <c r="V27" s="79">
        <f t="shared" si="6"/>
        <v>5</v>
      </c>
      <c r="W27" s="79">
        <f t="shared" si="6"/>
        <v>2</v>
      </c>
      <c r="X27" s="79">
        <f t="shared" si="6"/>
        <v>0</v>
      </c>
      <c r="Y27" s="79">
        <f t="shared" si="6"/>
        <v>0</v>
      </c>
      <c r="Z27" s="79">
        <f t="shared" si="6"/>
        <v>2</v>
      </c>
      <c r="AA27" s="79">
        <f t="shared" si="4"/>
        <v>238</v>
      </c>
      <c r="AB27" s="79">
        <f>SUM(F27,J27,N27,R27,V27,Z27)</f>
        <v>241</v>
      </c>
    </row>
    <row r="28" spans="1:28" ht="12" customHeight="1">
      <c r="A28" s="67" t="s">
        <v>65</v>
      </c>
      <c r="B28" s="68" t="s">
        <v>55</v>
      </c>
      <c r="C28" s="68">
        <v>25</v>
      </c>
      <c r="D28" s="68"/>
      <c r="E28" s="68"/>
      <c r="F28" s="68">
        <f>C28+D28-E28</f>
        <v>25</v>
      </c>
      <c r="G28" s="68">
        <v>26</v>
      </c>
      <c r="H28" s="68"/>
      <c r="I28" s="68"/>
      <c r="J28" s="68">
        <f>G28+H28-I28</f>
        <v>26</v>
      </c>
      <c r="K28" s="68">
        <v>10</v>
      </c>
      <c r="L28" s="68">
        <v>1</v>
      </c>
      <c r="M28" s="68"/>
      <c r="N28" s="68">
        <f>K28+L28-M28</f>
        <v>11</v>
      </c>
      <c r="O28" s="68">
        <v>1</v>
      </c>
      <c r="P28" s="68"/>
      <c r="Q28" s="68"/>
      <c r="R28" s="68">
        <f>O28+P28-Q28</f>
        <v>1</v>
      </c>
      <c r="S28" s="68">
        <v>1</v>
      </c>
      <c r="T28" s="68"/>
      <c r="U28" s="68"/>
      <c r="V28" s="68">
        <f>S28+T28-U28</f>
        <v>1</v>
      </c>
      <c r="W28" s="68">
        <v>0</v>
      </c>
      <c r="X28" s="68"/>
      <c r="Y28" s="68"/>
      <c r="Z28" s="68">
        <f>W28+X28-Y28</f>
        <v>0</v>
      </c>
      <c r="AA28" s="69">
        <f t="shared" si="4"/>
        <v>63</v>
      </c>
      <c r="AB28" s="70">
        <f>F28+J28+N28+R28+V28+Z28</f>
        <v>64</v>
      </c>
    </row>
    <row r="29" spans="1:28" ht="12" customHeight="1">
      <c r="A29" s="73"/>
      <c r="B29" s="68" t="s">
        <v>56</v>
      </c>
      <c r="C29" s="68">
        <v>0</v>
      </c>
      <c r="D29" s="68"/>
      <c r="E29" s="68"/>
      <c r="F29" s="68">
        <f>C29+D29-E29</f>
        <v>0</v>
      </c>
      <c r="G29" s="68">
        <v>0</v>
      </c>
      <c r="H29" s="68"/>
      <c r="I29" s="68"/>
      <c r="J29" s="68">
        <f>G29+H29-I29</f>
        <v>0</v>
      </c>
      <c r="K29" s="68">
        <v>6</v>
      </c>
      <c r="L29" s="68"/>
      <c r="M29" s="68"/>
      <c r="N29" s="68">
        <f>K29+L29-M29</f>
        <v>6</v>
      </c>
      <c r="O29" s="68">
        <v>2</v>
      </c>
      <c r="P29" s="68"/>
      <c r="Q29" s="68"/>
      <c r="R29" s="68">
        <f>O29+P29-Q29</f>
        <v>2</v>
      </c>
      <c r="S29" s="68">
        <v>3</v>
      </c>
      <c r="T29" s="68"/>
      <c r="U29" s="68"/>
      <c r="V29" s="68">
        <f>S29+T29-U29</f>
        <v>3</v>
      </c>
      <c r="W29" s="68">
        <v>0</v>
      </c>
      <c r="X29" s="68"/>
      <c r="Y29" s="68"/>
      <c r="Z29" s="68">
        <f>W29+X29-Y29</f>
        <v>0</v>
      </c>
      <c r="AA29" s="69">
        <f t="shared" si="4"/>
        <v>11</v>
      </c>
      <c r="AB29" s="70">
        <f>F29+J29+N29+R29+V29+Z29</f>
        <v>11</v>
      </c>
    </row>
    <row r="30" spans="1:28" ht="12" customHeight="1">
      <c r="A30" s="73"/>
      <c r="B30" s="74" t="s">
        <v>66</v>
      </c>
      <c r="C30" s="74">
        <v>29</v>
      </c>
      <c r="D30" s="74"/>
      <c r="E30" s="74"/>
      <c r="F30" s="74">
        <f>C30+D30-E30</f>
        <v>29</v>
      </c>
      <c r="G30" s="74">
        <v>27</v>
      </c>
      <c r="H30" s="74"/>
      <c r="I30" s="74"/>
      <c r="J30" s="74">
        <f>G30+H30-I30</f>
        <v>27</v>
      </c>
      <c r="K30" s="74">
        <v>20</v>
      </c>
      <c r="L30" s="74"/>
      <c r="M30" s="74"/>
      <c r="N30" s="74">
        <f>K30+L30-M30</f>
        <v>20</v>
      </c>
      <c r="O30" s="74">
        <v>7</v>
      </c>
      <c r="P30" s="74"/>
      <c r="Q30" s="74"/>
      <c r="R30" s="74">
        <f>O30+P30-Q30</f>
        <v>7</v>
      </c>
      <c r="S30" s="74">
        <v>0</v>
      </c>
      <c r="T30" s="74"/>
      <c r="U30" s="74"/>
      <c r="V30" s="74">
        <f>S30+T30-U30</f>
        <v>0</v>
      </c>
      <c r="W30" s="74">
        <v>1</v>
      </c>
      <c r="X30" s="74"/>
      <c r="Y30" s="74"/>
      <c r="Z30" s="74">
        <f>W30+X30-Y30</f>
        <v>1</v>
      </c>
      <c r="AA30" s="69">
        <f t="shared" si="4"/>
        <v>84</v>
      </c>
      <c r="AB30" s="70">
        <f>F30+J30+N30+R30+V30+Z30</f>
        <v>84</v>
      </c>
    </row>
    <row r="31" spans="1:28" ht="12" customHeight="1">
      <c r="A31" s="73"/>
      <c r="B31" s="75" t="s">
        <v>58</v>
      </c>
      <c r="C31" s="76">
        <v>31</v>
      </c>
      <c r="D31" s="76"/>
      <c r="E31" s="76"/>
      <c r="F31" s="76">
        <f>C31+D31-E31</f>
        <v>31</v>
      </c>
      <c r="G31" s="76">
        <v>12</v>
      </c>
      <c r="H31" s="76"/>
      <c r="I31" s="76"/>
      <c r="J31" s="76">
        <f>G31+H31-I31</f>
        <v>12</v>
      </c>
      <c r="K31" s="76">
        <v>12</v>
      </c>
      <c r="L31" s="76"/>
      <c r="M31" s="76"/>
      <c r="N31" s="76">
        <f>K31+L31-M31</f>
        <v>12</v>
      </c>
      <c r="O31" s="76">
        <v>6</v>
      </c>
      <c r="P31" s="76"/>
      <c r="Q31" s="76"/>
      <c r="R31" s="76">
        <f>O31+P31-Q31</f>
        <v>6</v>
      </c>
      <c r="S31" s="76">
        <v>2</v>
      </c>
      <c r="T31" s="76"/>
      <c r="U31" s="76"/>
      <c r="V31" s="76">
        <f>S31+T31-U31</f>
        <v>2</v>
      </c>
      <c r="W31" s="76">
        <v>1</v>
      </c>
      <c r="X31" s="76"/>
      <c r="Y31" s="76"/>
      <c r="Z31" s="76">
        <f>W31+X31-Y31</f>
        <v>1</v>
      </c>
      <c r="AA31" s="69">
        <f t="shared" si="4"/>
        <v>64</v>
      </c>
      <c r="AB31" s="70">
        <f>F31+J31+N31+R31+V31+Z31</f>
        <v>64</v>
      </c>
    </row>
    <row r="32" spans="1:28" ht="12" customHeight="1">
      <c r="A32" s="73"/>
      <c r="B32" s="75" t="s">
        <v>59</v>
      </c>
      <c r="C32" s="76">
        <v>1</v>
      </c>
      <c r="D32" s="76"/>
      <c r="E32" s="76"/>
      <c r="F32" s="76">
        <f>C32+D32-E32</f>
        <v>1</v>
      </c>
      <c r="G32" s="76">
        <v>15</v>
      </c>
      <c r="H32" s="76"/>
      <c r="I32" s="76"/>
      <c r="J32" s="76">
        <f>G32+H32-I32</f>
        <v>15</v>
      </c>
      <c r="K32" s="76">
        <v>7</v>
      </c>
      <c r="L32" s="76"/>
      <c r="M32" s="76"/>
      <c r="N32" s="76">
        <f>K32+L32-M32</f>
        <v>7</v>
      </c>
      <c r="O32" s="76">
        <v>1</v>
      </c>
      <c r="P32" s="76"/>
      <c r="Q32" s="76"/>
      <c r="R32" s="76">
        <f>O32+P32-Q32</f>
        <v>1</v>
      </c>
      <c r="S32" s="76">
        <v>0</v>
      </c>
      <c r="T32" s="76"/>
      <c r="U32" s="76"/>
      <c r="V32" s="76">
        <f>S32+T32-U32</f>
        <v>0</v>
      </c>
      <c r="W32" s="76">
        <v>0</v>
      </c>
      <c r="X32" s="76"/>
      <c r="Y32" s="76"/>
      <c r="Z32" s="76">
        <f>W32+X32-Y32</f>
        <v>0</v>
      </c>
      <c r="AA32" s="69">
        <f t="shared" si="4"/>
        <v>24</v>
      </c>
      <c r="AB32" s="70">
        <f>F32+J32+N32+R32+V32+Z32</f>
        <v>24</v>
      </c>
    </row>
    <row r="33" spans="1:28" ht="12" customHeight="1">
      <c r="A33" s="77"/>
      <c r="B33" s="78" t="s">
        <v>60</v>
      </c>
      <c r="C33" s="79">
        <f>SUM(C28:C32)</f>
        <v>86</v>
      </c>
      <c r="D33" s="79">
        <f aca="true" t="shared" si="7" ref="D33:Z33">SUM(D28:D32)</f>
        <v>0</v>
      </c>
      <c r="E33" s="79">
        <f t="shared" si="7"/>
        <v>0</v>
      </c>
      <c r="F33" s="79">
        <f t="shared" si="7"/>
        <v>86</v>
      </c>
      <c r="G33" s="79">
        <f t="shared" si="7"/>
        <v>80</v>
      </c>
      <c r="H33" s="79">
        <f t="shared" si="7"/>
        <v>0</v>
      </c>
      <c r="I33" s="79">
        <f t="shared" si="7"/>
        <v>0</v>
      </c>
      <c r="J33" s="79">
        <f t="shared" si="7"/>
        <v>80</v>
      </c>
      <c r="K33" s="79">
        <f t="shared" si="7"/>
        <v>55</v>
      </c>
      <c r="L33" s="79">
        <f t="shared" si="7"/>
        <v>1</v>
      </c>
      <c r="M33" s="79">
        <f t="shared" si="7"/>
        <v>0</v>
      </c>
      <c r="N33" s="79">
        <f t="shared" si="7"/>
        <v>56</v>
      </c>
      <c r="O33" s="79">
        <f t="shared" si="7"/>
        <v>17</v>
      </c>
      <c r="P33" s="79">
        <f t="shared" si="7"/>
        <v>0</v>
      </c>
      <c r="Q33" s="79">
        <f t="shared" si="7"/>
        <v>0</v>
      </c>
      <c r="R33" s="79">
        <f t="shared" si="7"/>
        <v>17</v>
      </c>
      <c r="S33" s="79">
        <f t="shared" si="7"/>
        <v>6</v>
      </c>
      <c r="T33" s="79">
        <f t="shared" si="7"/>
        <v>0</v>
      </c>
      <c r="U33" s="79">
        <f t="shared" si="7"/>
        <v>0</v>
      </c>
      <c r="V33" s="79">
        <f t="shared" si="7"/>
        <v>6</v>
      </c>
      <c r="W33" s="79">
        <f t="shared" si="7"/>
        <v>2</v>
      </c>
      <c r="X33" s="79">
        <f t="shared" si="7"/>
        <v>0</v>
      </c>
      <c r="Y33" s="79">
        <f t="shared" si="7"/>
        <v>0</v>
      </c>
      <c r="Z33" s="79">
        <f t="shared" si="7"/>
        <v>2</v>
      </c>
      <c r="AA33" s="79">
        <f t="shared" si="4"/>
        <v>246</v>
      </c>
      <c r="AB33" s="79">
        <f>SUM(F33,J33,N33,R33,V33,Z33)</f>
        <v>247</v>
      </c>
    </row>
    <row r="34" spans="1:28" ht="12" customHeight="1">
      <c r="A34" s="67" t="s">
        <v>67</v>
      </c>
      <c r="B34" s="68" t="s">
        <v>55</v>
      </c>
      <c r="C34" s="68">
        <v>22</v>
      </c>
      <c r="D34" s="68"/>
      <c r="E34" s="68"/>
      <c r="F34" s="68">
        <f>C34+D34-E34</f>
        <v>22</v>
      </c>
      <c r="G34" s="68">
        <v>23</v>
      </c>
      <c r="H34" s="68"/>
      <c r="I34" s="68"/>
      <c r="J34" s="68">
        <f>G34+H34-I34</f>
        <v>23</v>
      </c>
      <c r="K34" s="68">
        <v>8</v>
      </c>
      <c r="L34" s="68"/>
      <c r="M34" s="68"/>
      <c r="N34" s="68">
        <f>K34+L34-M34</f>
        <v>8</v>
      </c>
      <c r="O34" s="68">
        <v>0</v>
      </c>
      <c r="P34" s="68"/>
      <c r="Q34" s="68"/>
      <c r="R34" s="68">
        <f>O34+P34-Q34</f>
        <v>0</v>
      </c>
      <c r="S34" s="68">
        <v>1</v>
      </c>
      <c r="T34" s="68"/>
      <c r="U34" s="68"/>
      <c r="V34" s="68">
        <f>S34+T34-U34</f>
        <v>1</v>
      </c>
      <c r="W34" s="68">
        <v>0</v>
      </c>
      <c r="X34" s="68"/>
      <c r="Y34" s="68"/>
      <c r="Z34" s="68">
        <f>W34+X34-Y34</f>
        <v>0</v>
      </c>
      <c r="AA34" s="69">
        <f t="shared" si="4"/>
        <v>54</v>
      </c>
      <c r="AB34" s="70">
        <f>F34+J34+N34+R34+V34+Z34</f>
        <v>54</v>
      </c>
    </row>
    <row r="35" spans="1:28" ht="12" customHeight="1">
      <c r="A35" s="73"/>
      <c r="B35" s="68" t="s">
        <v>56</v>
      </c>
      <c r="C35" s="68">
        <v>0</v>
      </c>
      <c r="D35" s="68"/>
      <c r="E35" s="68"/>
      <c r="F35" s="68">
        <f>C35+D35-E35</f>
        <v>0</v>
      </c>
      <c r="G35" s="68">
        <v>0</v>
      </c>
      <c r="H35" s="68"/>
      <c r="I35" s="68"/>
      <c r="J35" s="68">
        <f>G35+H35-I35</f>
        <v>0</v>
      </c>
      <c r="K35" s="68">
        <v>6</v>
      </c>
      <c r="L35" s="68"/>
      <c r="M35" s="68"/>
      <c r="N35" s="68">
        <f>K35+L35-M35</f>
        <v>6</v>
      </c>
      <c r="O35" s="68">
        <v>2</v>
      </c>
      <c r="P35" s="68"/>
      <c r="Q35" s="68"/>
      <c r="R35" s="68">
        <f>O35+P35-Q35</f>
        <v>2</v>
      </c>
      <c r="S35" s="68">
        <v>3</v>
      </c>
      <c r="T35" s="68"/>
      <c r="U35" s="68"/>
      <c r="V35" s="68">
        <f>S35+T35-U35</f>
        <v>3</v>
      </c>
      <c r="W35" s="68">
        <v>0</v>
      </c>
      <c r="X35" s="68"/>
      <c r="Y35" s="68"/>
      <c r="Z35" s="68">
        <f>W35+X35-Y35</f>
        <v>0</v>
      </c>
      <c r="AA35" s="69">
        <f t="shared" si="4"/>
        <v>11</v>
      </c>
      <c r="AB35" s="70">
        <f>F35+J35+N35+R35+V35+Z35</f>
        <v>11</v>
      </c>
    </row>
    <row r="36" spans="1:28" ht="12" customHeight="1">
      <c r="A36" s="73"/>
      <c r="B36" s="74" t="s">
        <v>57</v>
      </c>
      <c r="C36" s="74">
        <v>28</v>
      </c>
      <c r="D36" s="74"/>
      <c r="E36" s="74"/>
      <c r="F36" s="74">
        <f>C36+D36-E36</f>
        <v>28</v>
      </c>
      <c r="G36" s="74">
        <v>27</v>
      </c>
      <c r="H36" s="74">
        <v>1</v>
      </c>
      <c r="I36" s="74"/>
      <c r="J36" s="74">
        <f>G36+H36-I36</f>
        <v>28</v>
      </c>
      <c r="K36" s="74">
        <v>19</v>
      </c>
      <c r="L36" s="74"/>
      <c r="M36" s="74"/>
      <c r="N36" s="74">
        <f>K36+L36-M36</f>
        <v>19</v>
      </c>
      <c r="O36" s="74">
        <v>7</v>
      </c>
      <c r="P36" s="74"/>
      <c r="Q36" s="74"/>
      <c r="R36" s="74">
        <f>O36+P36-Q36</f>
        <v>7</v>
      </c>
      <c r="S36" s="74">
        <v>0</v>
      </c>
      <c r="T36" s="74"/>
      <c r="U36" s="74"/>
      <c r="V36" s="74">
        <f>S36+T36-U36</f>
        <v>0</v>
      </c>
      <c r="W36" s="74">
        <v>1</v>
      </c>
      <c r="X36" s="74"/>
      <c r="Y36" s="74"/>
      <c r="Z36" s="74">
        <f>W36+X36-Y36</f>
        <v>1</v>
      </c>
      <c r="AA36" s="69">
        <f t="shared" si="4"/>
        <v>82</v>
      </c>
      <c r="AB36" s="70">
        <f>F36+J36+N36+R36+V36+Z36</f>
        <v>83</v>
      </c>
    </row>
    <row r="37" spans="1:28" ht="12" customHeight="1">
      <c r="A37" s="73"/>
      <c r="B37" s="75" t="s">
        <v>58</v>
      </c>
      <c r="C37" s="76">
        <v>30</v>
      </c>
      <c r="D37" s="76"/>
      <c r="E37" s="76"/>
      <c r="F37" s="76">
        <f>C37+D37-E37</f>
        <v>30</v>
      </c>
      <c r="G37" s="76">
        <v>11</v>
      </c>
      <c r="H37" s="76"/>
      <c r="I37" s="76"/>
      <c r="J37" s="76">
        <f>G37+H37-I37</f>
        <v>11</v>
      </c>
      <c r="K37" s="76">
        <v>12</v>
      </c>
      <c r="L37" s="76"/>
      <c r="M37" s="76"/>
      <c r="N37" s="76">
        <f>K37+L37-M37</f>
        <v>12</v>
      </c>
      <c r="O37" s="76">
        <v>6</v>
      </c>
      <c r="P37" s="76"/>
      <c r="Q37" s="76"/>
      <c r="R37" s="76">
        <f>O37+P37-Q37</f>
        <v>6</v>
      </c>
      <c r="S37" s="76">
        <v>1</v>
      </c>
      <c r="T37" s="76"/>
      <c r="U37" s="76"/>
      <c r="V37" s="76">
        <f>S37+T37-U37</f>
        <v>1</v>
      </c>
      <c r="W37" s="76">
        <v>1</v>
      </c>
      <c r="X37" s="76"/>
      <c r="Y37" s="76"/>
      <c r="Z37" s="76">
        <f>W37+X37-Y37</f>
        <v>1</v>
      </c>
      <c r="AA37" s="69">
        <f t="shared" si="4"/>
        <v>61</v>
      </c>
      <c r="AB37" s="70">
        <f>F37+J37+N37+R37+V37+Z37</f>
        <v>61</v>
      </c>
    </row>
    <row r="38" spans="1:28" ht="12" customHeight="1">
      <c r="A38" s="73"/>
      <c r="B38" s="75" t="s">
        <v>59</v>
      </c>
      <c r="C38" s="76">
        <v>0</v>
      </c>
      <c r="D38" s="76"/>
      <c r="E38" s="76"/>
      <c r="F38" s="76">
        <f>C38+D38-E38</f>
        <v>0</v>
      </c>
      <c r="G38" s="76">
        <v>13</v>
      </c>
      <c r="H38" s="76"/>
      <c r="I38" s="76"/>
      <c r="J38" s="76">
        <f>G38+H38-I38</f>
        <v>13</v>
      </c>
      <c r="K38" s="76">
        <v>6</v>
      </c>
      <c r="L38" s="76"/>
      <c r="M38" s="76"/>
      <c r="N38" s="76">
        <f>K38+L38-M38</f>
        <v>6</v>
      </c>
      <c r="O38" s="76">
        <v>1</v>
      </c>
      <c r="P38" s="76"/>
      <c r="Q38" s="76"/>
      <c r="R38" s="76">
        <f>O38+P38-Q38</f>
        <v>1</v>
      </c>
      <c r="S38" s="76">
        <v>0</v>
      </c>
      <c r="T38" s="76"/>
      <c r="U38" s="76"/>
      <c r="V38" s="76">
        <f>S38+T38-U38</f>
        <v>0</v>
      </c>
      <c r="W38" s="76">
        <v>0</v>
      </c>
      <c r="X38" s="76"/>
      <c r="Y38" s="76"/>
      <c r="Z38" s="76">
        <f>W38+X38-Y38</f>
        <v>0</v>
      </c>
      <c r="AA38" s="69">
        <f t="shared" si="4"/>
        <v>20</v>
      </c>
      <c r="AB38" s="70">
        <f>F38+J38+N38+R38+V38+Z38</f>
        <v>20</v>
      </c>
    </row>
    <row r="39" spans="1:28" ht="12" customHeight="1">
      <c r="A39" s="77"/>
      <c r="B39" s="78" t="s">
        <v>60</v>
      </c>
      <c r="C39" s="79">
        <f>SUM(C34:C38)</f>
        <v>80</v>
      </c>
      <c r="D39" s="79">
        <f aca="true" t="shared" si="8" ref="D39:Z39">SUM(D34:D38)</f>
        <v>0</v>
      </c>
      <c r="E39" s="79">
        <f t="shared" si="8"/>
        <v>0</v>
      </c>
      <c r="F39" s="79">
        <f>SUM(F34:F38)</f>
        <v>80</v>
      </c>
      <c r="G39" s="79">
        <f t="shared" si="8"/>
        <v>74</v>
      </c>
      <c r="H39" s="79">
        <f t="shared" si="8"/>
        <v>1</v>
      </c>
      <c r="I39" s="79">
        <f t="shared" si="8"/>
        <v>0</v>
      </c>
      <c r="J39" s="79">
        <f t="shared" si="8"/>
        <v>75</v>
      </c>
      <c r="K39" s="79">
        <f t="shared" si="8"/>
        <v>51</v>
      </c>
      <c r="L39" s="79">
        <f t="shared" si="8"/>
        <v>0</v>
      </c>
      <c r="M39" s="79">
        <f t="shared" si="8"/>
        <v>0</v>
      </c>
      <c r="N39" s="79">
        <f t="shared" si="8"/>
        <v>51</v>
      </c>
      <c r="O39" s="79">
        <f t="shared" si="8"/>
        <v>16</v>
      </c>
      <c r="P39" s="79">
        <f t="shared" si="8"/>
        <v>0</v>
      </c>
      <c r="Q39" s="79">
        <f t="shared" si="8"/>
        <v>0</v>
      </c>
      <c r="R39" s="79">
        <f t="shared" si="8"/>
        <v>16</v>
      </c>
      <c r="S39" s="79">
        <f t="shared" si="8"/>
        <v>5</v>
      </c>
      <c r="T39" s="79">
        <f t="shared" si="8"/>
        <v>0</v>
      </c>
      <c r="U39" s="79">
        <f t="shared" si="8"/>
        <v>0</v>
      </c>
      <c r="V39" s="79">
        <f t="shared" si="8"/>
        <v>5</v>
      </c>
      <c r="W39" s="79">
        <f t="shared" si="8"/>
        <v>2</v>
      </c>
      <c r="X39" s="79">
        <f t="shared" si="8"/>
        <v>0</v>
      </c>
      <c r="Y39" s="79">
        <f t="shared" si="8"/>
        <v>0</v>
      </c>
      <c r="Z39" s="79">
        <f t="shared" si="8"/>
        <v>2</v>
      </c>
      <c r="AA39" s="79">
        <f>C39+G39+K39+O39+S39+W39</f>
        <v>228</v>
      </c>
      <c r="AB39" s="79">
        <f>SUM(F39,J39,N39,R39,V39,Z39)</f>
        <v>229</v>
      </c>
    </row>
    <row r="40" spans="1:28" ht="12" customHeight="1">
      <c r="A40" s="67" t="s">
        <v>68</v>
      </c>
      <c r="B40" s="68" t="s">
        <v>55</v>
      </c>
      <c r="C40" s="68">
        <v>21</v>
      </c>
      <c r="D40" s="68"/>
      <c r="E40" s="68"/>
      <c r="F40" s="68">
        <f>C40+D40-E40</f>
        <v>21</v>
      </c>
      <c r="G40" s="68">
        <v>21</v>
      </c>
      <c r="H40" s="68"/>
      <c r="I40" s="68"/>
      <c r="J40" s="68">
        <f>G40+H40-I40</f>
        <v>21</v>
      </c>
      <c r="K40" s="68">
        <v>7</v>
      </c>
      <c r="L40" s="68">
        <v>1</v>
      </c>
      <c r="M40" s="68"/>
      <c r="N40" s="68">
        <f>K40+L40-M40</f>
        <v>8</v>
      </c>
      <c r="O40" s="68">
        <v>0</v>
      </c>
      <c r="P40" s="68"/>
      <c r="Q40" s="68"/>
      <c r="R40" s="68">
        <f>O40+P40-Q40</f>
        <v>0</v>
      </c>
      <c r="S40" s="68">
        <v>1</v>
      </c>
      <c r="T40" s="68"/>
      <c r="U40" s="68"/>
      <c r="V40" s="68">
        <f>S40+T40-U40</f>
        <v>1</v>
      </c>
      <c r="W40" s="68">
        <v>0</v>
      </c>
      <c r="X40" s="68"/>
      <c r="Y40" s="68"/>
      <c r="Z40" s="68">
        <f>W40+X40-Y40</f>
        <v>0</v>
      </c>
      <c r="AA40" s="69">
        <f t="shared" si="4"/>
        <v>50</v>
      </c>
      <c r="AB40" s="70">
        <f>F40+J40+N40+R40+V40+Z40</f>
        <v>51</v>
      </c>
    </row>
    <row r="41" spans="1:28" ht="12" customHeight="1">
      <c r="A41" s="73"/>
      <c r="B41" s="68" t="s">
        <v>56</v>
      </c>
      <c r="C41" s="68">
        <v>0</v>
      </c>
      <c r="D41" s="68"/>
      <c r="E41" s="68"/>
      <c r="F41" s="68">
        <f>C41+D41-E41</f>
        <v>0</v>
      </c>
      <c r="G41" s="68">
        <v>0</v>
      </c>
      <c r="H41" s="68"/>
      <c r="I41" s="68"/>
      <c r="J41" s="68">
        <f>G41+H41-I41</f>
        <v>0</v>
      </c>
      <c r="K41" s="68">
        <v>6</v>
      </c>
      <c r="L41" s="68"/>
      <c r="M41" s="68"/>
      <c r="N41" s="68">
        <f>K41+L41-M41</f>
        <v>6</v>
      </c>
      <c r="O41" s="68">
        <v>2</v>
      </c>
      <c r="P41" s="68"/>
      <c r="Q41" s="68"/>
      <c r="R41" s="68">
        <f>O41+P41-Q41</f>
        <v>2</v>
      </c>
      <c r="S41" s="68">
        <v>3</v>
      </c>
      <c r="T41" s="68"/>
      <c r="U41" s="68"/>
      <c r="V41" s="68">
        <f>S41+T41-U41</f>
        <v>3</v>
      </c>
      <c r="W41" s="68">
        <v>0</v>
      </c>
      <c r="X41" s="68"/>
      <c r="Y41" s="68"/>
      <c r="Z41" s="68">
        <f>W41+X41-Y41</f>
        <v>0</v>
      </c>
      <c r="AA41" s="69">
        <f t="shared" si="4"/>
        <v>11</v>
      </c>
      <c r="AB41" s="70">
        <f>F41+J41+N41+R41+V41+Z41</f>
        <v>11</v>
      </c>
    </row>
    <row r="42" spans="1:28" ht="12" customHeight="1">
      <c r="A42" s="73"/>
      <c r="B42" s="74" t="s">
        <v>66</v>
      </c>
      <c r="C42" s="74">
        <v>26</v>
      </c>
      <c r="D42" s="74"/>
      <c r="E42" s="74"/>
      <c r="F42" s="74">
        <f>C42+D42-E42</f>
        <v>26</v>
      </c>
      <c r="G42" s="74">
        <v>28</v>
      </c>
      <c r="H42" s="74"/>
      <c r="I42" s="74"/>
      <c r="J42" s="74">
        <f>G42+H42-I42</f>
        <v>28</v>
      </c>
      <c r="K42" s="74">
        <v>19</v>
      </c>
      <c r="L42" s="74"/>
      <c r="M42" s="74"/>
      <c r="N42" s="74">
        <f>K42+L42-M42</f>
        <v>19</v>
      </c>
      <c r="O42" s="74">
        <v>5</v>
      </c>
      <c r="P42" s="74"/>
      <c r="Q42" s="74"/>
      <c r="R42" s="74">
        <f>O42+P42-Q42</f>
        <v>5</v>
      </c>
      <c r="S42" s="74">
        <v>0</v>
      </c>
      <c r="T42" s="74"/>
      <c r="U42" s="74"/>
      <c r="V42" s="74">
        <f>S42+T42-U42</f>
        <v>0</v>
      </c>
      <c r="W42" s="74">
        <v>1</v>
      </c>
      <c r="X42" s="74"/>
      <c r="Y42" s="74"/>
      <c r="Z42" s="74">
        <f>W42+X42-Y42</f>
        <v>1</v>
      </c>
      <c r="AA42" s="69">
        <f t="shared" si="4"/>
        <v>79</v>
      </c>
      <c r="AB42" s="70">
        <f>F42+J42+N42+R42+V42+Z42</f>
        <v>79</v>
      </c>
    </row>
    <row r="43" spans="1:28" ht="12" customHeight="1">
      <c r="A43" s="73"/>
      <c r="B43" s="75" t="s">
        <v>58</v>
      </c>
      <c r="C43" s="76">
        <v>29</v>
      </c>
      <c r="D43" s="76"/>
      <c r="E43" s="76"/>
      <c r="F43" s="76">
        <f>C43+D43-E43</f>
        <v>29</v>
      </c>
      <c r="G43" s="76">
        <v>11</v>
      </c>
      <c r="H43" s="76"/>
      <c r="I43" s="76"/>
      <c r="J43" s="76">
        <f>G43+H43-I43</f>
        <v>11</v>
      </c>
      <c r="K43" s="76">
        <v>12</v>
      </c>
      <c r="L43" s="76"/>
      <c r="M43" s="76"/>
      <c r="N43" s="76">
        <f>K43+L43-M43</f>
        <v>12</v>
      </c>
      <c r="O43" s="76">
        <v>5</v>
      </c>
      <c r="P43" s="76"/>
      <c r="Q43" s="76"/>
      <c r="R43" s="76">
        <f>O43+P43-Q43</f>
        <v>5</v>
      </c>
      <c r="S43" s="76">
        <v>0</v>
      </c>
      <c r="T43" s="76"/>
      <c r="U43" s="76"/>
      <c r="V43" s="76">
        <f>S43+T43-U43</f>
        <v>0</v>
      </c>
      <c r="W43" s="76">
        <v>1</v>
      </c>
      <c r="X43" s="76"/>
      <c r="Y43" s="76"/>
      <c r="Z43" s="76">
        <f>W43+X43-Y43</f>
        <v>1</v>
      </c>
      <c r="AA43" s="69">
        <f t="shared" si="4"/>
        <v>58</v>
      </c>
      <c r="AB43" s="70">
        <f>F43+J43+N43+R43+V43+Z43</f>
        <v>58</v>
      </c>
    </row>
    <row r="44" spans="1:28" ht="12" customHeight="1">
      <c r="A44" s="73"/>
      <c r="B44" s="75" t="s">
        <v>59</v>
      </c>
      <c r="C44" s="76">
        <v>0</v>
      </c>
      <c r="D44" s="76"/>
      <c r="E44" s="76"/>
      <c r="F44" s="76">
        <f>C44+D44-E44</f>
        <v>0</v>
      </c>
      <c r="G44" s="76">
        <v>13</v>
      </c>
      <c r="H44" s="76"/>
      <c r="I44" s="76"/>
      <c r="J44" s="76">
        <f>G44+H44-I44</f>
        <v>13</v>
      </c>
      <c r="K44" s="76">
        <v>6</v>
      </c>
      <c r="L44" s="76"/>
      <c r="M44" s="76"/>
      <c r="N44" s="76">
        <f>K44+L44-M44</f>
        <v>6</v>
      </c>
      <c r="O44" s="76">
        <v>1</v>
      </c>
      <c r="P44" s="76"/>
      <c r="Q44" s="76"/>
      <c r="R44" s="76">
        <f>O44+P44-Q44</f>
        <v>1</v>
      </c>
      <c r="S44" s="76">
        <v>0</v>
      </c>
      <c r="T44" s="76"/>
      <c r="U44" s="76"/>
      <c r="V44" s="76">
        <f>S44+T44-U44</f>
        <v>0</v>
      </c>
      <c r="W44" s="76">
        <v>0</v>
      </c>
      <c r="X44" s="76"/>
      <c r="Y44" s="76"/>
      <c r="Z44" s="76">
        <f>W44+X44-Y44</f>
        <v>0</v>
      </c>
      <c r="AA44" s="69">
        <f t="shared" si="4"/>
        <v>20</v>
      </c>
      <c r="AB44" s="70">
        <f>F44+J44+N44+R44+V44+Z44</f>
        <v>20</v>
      </c>
    </row>
    <row r="45" spans="1:28" ht="12" customHeight="1">
      <c r="A45" s="77"/>
      <c r="B45" s="78" t="s">
        <v>60</v>
      </c>
      <c r="C45" s="79">
        <f>SUM(C40:C44)</f>
        <v>76</v>
      </c>
      <c r="D45" s="79">
        <f aca="true" t="shared" si="9" ref="D45:Z45">SUM(D40:D44)</f>
        <v>0</v>
      </c>
      <c r="E45" s="79">
        <f t="shared" si="9"/>
        <v>0</v>
      </c>
      <c r="F45" s="79">
        <f t="shared" si="9"/>
        <v>76</v>
      </c>
      <c r="G45" s="79">
        <f t="shared" si="9"/>
        <v>73</v>
      </c>
      <c r="H45" s="79">
        <f t="shared" si="9"/>
        <v>0</v>
      </c>
      <c r="I45" s="79">
        <f t="shared" si="9"/>
        <v>0</v>
      </c>
      <c r="J45" s="79">
        <f t="shared" si="9"/>
        <v>73</v>
      </c>
      <c r="K45" s="79">
        <f t="shared" si="9"/>
        <v>50</v>
      </c>
      <c r="L45" s="79">
        <f t="shared" si="9"/>
        <v>1</v>
      </c>
      <c r="M45" s="79">
        <f t="shared" si="9"/>
        <v>0</v>
      </c>
      <c r="N45" s="79">
        <f t="shared" si="9"/>
        <v>51</v>
      </c>
      <c r="O45" s="79">
        <f t="shared" si="9"/>
        <v>13</v>
      </c>
      <c r="P45" s="79">
        <f t="shared" si="9"/>
        <v>0</v>
      </c>
      <c r="Q45" s="79">
        <f t="shared" si="9"/>
        <v>0</v>
      </c>
      <c r="R45" s="79">
        <f t="shared" si="9"/>
        <v>13</v>
      </c>
      <c r="S45" s="79">
        <f t="shared" si="9"/>
        <v>4</v>
      </c>
      <c r="T45" s="79">
        <f t="shared" si="9"/>
        <v>0</v>
      </c>
      <c r="U45" s="79">
        <f t="shared" si="9"/>
        <v>0</v>
      </c>
      <c r="V45" s="79">
        <f t="shared" si="9"/>
        <v>4</v>
      </c>
      <c r="W45" s="79">
        <f t="shared" si="9"/>
        <v>2</v>
      </c>
      <c r="X45" s="79">
        <f t="shared" si="9"/>
        <v>0</v>
      </c>
      <c r="Y45" s="79">
        <f t="shared" si="9"/>
        <v>0</v>
      </c>
      <c r="Z45" s="79">
        <f t="shared" si="9"/>
        <v>2</v>
      </c>
      <c r="AA45" s="79">
        <f>C45+G45+K45+O45+S45+W45</f>
        <v>218</v>
      </c>
      <c r="AB45" s="79">
        <f>SUM(F45,J45,N45,R45,V45,Z45)</f>
        <v>219</v>
      </c>
    </row>
    <row r="46" spans="1:28" ht="12" customHeight="1">
      <c r="A46" s="67" t="s">
        <v>69</v>
      </c>
      <c r="B46" s="68" t="s">
        <v>55</v>
      </c>
      <c r="C46" s="68">
        <v>20</v>
      </c>
      <c r="D46" s="68"/>
      <c r="E46" s="68"/>
      <c r="F46" s="68">
        <f>C46+D46-E46</f>
        <v>20</v>
      </c>
      <c r="G46" s="68">
        <v>19</v>
      </c>
      <c r="H46" s="68">
        <v>1</v>
      </c>
      <c r="I46" s="68"/>
      <c r="J46" s="68">
        <f>G46+H46-I46</f>
        <v>20</v>
      </c>
      <c r="K46" s="68">
        <v>8</v>
      </c>
      <c r="L46" s="68"/>
      <c r="M46" s="68"/>
      <c r="N46" s="68">
        <f>K46+L46-M46</f>
        <v>8</v>
      </c>
      <c r="O46" s="68">
        <v>0</v>
      </c>
      <c r="P46" s="68"/>
      <c r="Q46" s="68"/>
      <c r="R46" s="68">
        <f>O46+P46-Q46</f>
        <v>0</v>
      </c>
      <c r="S46" s="68">
        <v>1</v>
      </c>
      <c r="T46" s="68"/>
      <c r="U46" s="68"/>
      <c r="V46" s="68">
        <f>S46+T46-U46</f>
        <v>1</v>
      </c>
      <c r="W46" s="68">
        <v>0</v>
      </c>
      <c r="X46" s="68"/>
      <c r="Y46" s="68"/>
      <c r="Z46" s="68">
        <f>W46+X46-Y46</f>
        <v>0</v>
      </c>
      <c r="AA46" s="69">
        <f t="shared" si="4"/>
        <v>48</v>
      </c>
      <c r="AB46" s="70">
        <f>F46+J46+N46+R46+V46+Z46</f>
        <v>49</v>
      </c>
    </row>
    <row r="47" spans="1:28" ht="12" customHeight="1">
      <c r="A47" s="73"/>
      <c r="B47" s="68" t="s">
        <v>56</v>
      </c>
      <c r="C47" s="68">
        <v>0</v>
      </c>
      <c r="D47" s="68"/>
      <c r="E47" s="68"/>
      <c r="F47" s="68">
        <f>C47+D47-E47</f>
        <v>0</v>
      </c>
      <c r="G47" s="68">
        <v>0</v>
      </c>
      <c r="H47" s="68"/>
      <c r="I47" s="68"/>
      <c r="J47" s="68">
        <f>G47+H47-I47</f>
        <v>0</v>
      </c>
      <c r="K47" s="68">
        <v>3</v>
      </c>
      <c r="L47" s="68"/>
      <c r="M47" s="68"/>
      <c r="N47" s="68">
        <f>K47+L47-M47</f>
        <v>3</v>
      </c>
      <c r="O47" s="68">
        <v>1</v>
      </c>
      <c r="P47" s="68"/>
      <c r="Q47" s="68"/>
      <c r="R47" s="68">
        <f>O47+P47-Q47</f>
        <v>1</v>
      </c>
      <c r="S47" s="68">
        <v>3</v>
      </c>
      <c r="T47" s="68"/>
      <c r="U47" s="68"/>
      <c r="V47" s="68">
        <f>S47+T47-U47</f>
        <v>3</v>
      </c>
      <c r="W47" s="68">
        <v>0</v>
      </c>
      <c r="X47" s="68"/>
      <c r="Y47" s="68"/>
      <c r="Z47" s="68">
        <f>W47+X47-Y47</f>
        <v>0</v>
      </c>
      <c r="AA47" s="69">
        <f t="shared" si="4"/>
        <v>7</v>
      </c>
      <c r="AB47" s="70">
        <f>F47+J47+N47+R47+V47+Z47</f>
        <v>7</v>
      </c>
    </row>
    <row r="48" spans="1:28" ht="12" customHeight="1">
      <c r="A48" s="73"/>
      <c r="B48" s="74" t="s">
        <v>66</v>
      </c>
      <c r="C48" s="74">
        <v>25</v>
      </c>
      <c r="D48" s="74"/>
      <c r="E48" s="74"/>
      <c r="F48" s="74">
        <f>C48+D48-E48</f>
        <v>25</v>
      </c>
      <c r="G48" s="74">
        <v>28</v>
      </c>
      <c r="H48" s="74"/>
      <c r="I48" s="74"/>
      <c r="J48" s="74">
        <f>G48+H48-I48</f>
        <v>28</v>
      </c>
      <c r="K48" s="74">
        <v>19</v>
      </c>
      <c r="L48" s="74"/>
      <c r="M48" s="74"/>
      <c r="N48" s="74">
        <f>K48+L48-M48</f>
        <v>19</v>
      </c>
      <c r="O48" s="74">
        <v>4</v>
      </c>
      <c r="P48" s="74"/>
      <c r="Q48" s="74"/>
      <c r="R48" s="74">
        <f>O48+P48-Q48</f>
        <v>4</v>
      </c>
      <c r="S48" s="74">
        <v>0</v>
      </c>
      <c r="T48" s="74"/>
      <c r="U48" s="74"/>
      <c r="V48" s="74">
        <f>S48+T48-U48</f>
        <v>0</v>
      </c>
      <c r="W48" s="74">
        <v>1</v>
      </c>
      <c r="X48" s="74"/>
      <c r="Y48" s="74"/>
      <c r="Z48" s="74">
        <f>W48+X48-Y48</f>
        <v>1</v>
      </c>
      <c r="AA48" s="69">
        <f t="shared" si="4"/>
        <v>77</v>
      </c>
      <c r="AB48" s="70">
        <f>F48+J48+N48+R48+V48+Z48</f>
        <v>77</v>
      </c>
    </row>
    <row r="49" spans="1:28" ht="12" customHeight="1">
      <c r="A49" s="73"/>
      <c r="B49" s="75" t="s">
        <v>58</v>
      </c>
      <c r="C49" s="76">
        <v>28</v>
      </c>
      <c r="D49" s="76"/>
      <c r="E49" s="76"/>
      <c r="F49" s="76">
        <f>C49+D49-E49</f>
        <v>28</v>
      </c>
      <c r="G49" s="76">
        <v>12</v>
      </c>
      <c r="H49" s="76"/>
      <c r="I49" s="76"/>
      <c r="J49" s="76">
        <f>G49+H49-I49</f>
        <v>12</v>
      </c>
      <c r="K49" s="76">
        <v>12</v>
      </c>
      <c r="L49" s="76"/>
      <c r="M49" s="76"/>
      <c r="N49" s="76">
        <f>K49+L49-M49</f>
        <v>12</v>
      </c>
      <c r="O49" s="76">
        <v>5</v>
      </c>
      <c r="P49" s="76"/>
      <c r="Q49" s="76"/>
      <c r="R49" s="76">
        <f>O49+P49-Q49</f>
        <v>5</v>
      </c>
      <c r="S49" s="76">
        <v>0</v>
      </c>
      <c r="T49" s="76"/>
      <c r="U49" s="76"/>
      <c r="V49" s="76">
        <f>S49+T49-U49</f>
        <v>0</v>
      </c>
      <c r="W49" s="76">
        <v>1</v>
      </c>
      <c r="X49" s="76"/>
      <c r="Y49" s="76"/>
      <c r="Z49" s="76">
        <f>W49+X49-Y49</f>
        <v>1</v>
      </c>
      <c r="AA49" s="69">
        <f t="shared" si="4"/>
        <v>58</v>
      </c>
      <c r="AB49" s="70">
        <f>F49+J49+N49+R49+V49+Z49</f>
        <v>58</v>
      </c>
    </row>
    <row r="50" spans="1:28" ht="12" customHeight="1">
      <c r="A50" s="73"/>
      <c r="B50" s="75" t="s">
        <v>59</v>
      </c>
      <c r="C50" s="76">
        <v>0</v>
      </c>
      <c r="D50" s="76"/>
      <c r="E50" s="76"/>
      <c r="F50" s="76">
        <f>C50+D50-E50</f>
        <v>0</v>
      </c>
      <c r="G50" s="76">
        <v>12</v>
      </c>
      <c r="H50" s="76"/>
      <c r="I50" s="76"/>
      <c r="J50" s="76">
        <f>G50+H50-I50</f>
        <v>12</v>
      </c>
      <c r="K50" s="76">
        <v>5</v>
      </c>
      <c r="L50" s="76"/>
      <c r="M50" s="76"/>
      <c r="N50" s="76">
        <f>K50+L50-M50</f>
        <v>5</v>
      </c>
      <c r="O50" s="76">
        <v>1</v>
      </c>
      <c r="P50" s="76"/>
      <c r="Q50" s="76"/>
      <c r="R50" s="76">
        <f>O50+P50-Q50</f>
        <v>1</v>
      </c>
      <c r="S50" s="76">
        <v>0</v>
      </c>
      <c r="T50" s="76"/>
      <c r="U50" s="76"/>
      <c r="V50" s="76">
        <f>S50+T50-U50</f>
        <v>0</v>
      </c>
      <c r="W50" s="76">
        <v>0</v>
      </c>
      <c r="X50" s="76"/>
      <c r="Y50" s="76"/>
      <c r="Z50" s="76">
        <f>W50+X50-Y50</f>
        <v>0</v>
      </c>
      <c r="AA50" s="69">
        <f t="shared" si="4"/>
        <v>18</v>
      </c>
      <c r="AB50" s="70">
        <f>F50+J50+N50+R50+V50+Z50</f>
        <v>18</v>
      </c>
    </row>
    <row r="51" spans="1:28" ht="12" customHeight="1">
      <c r="A51" s="77"/>
      <c r="B51" s="78" t="s">
        <v>60</v>
      </c>
      <c r="C51" s="79">
        <f>SUM(C46:C50)</f>
        <v>73</v>
      </c>
      <c r="D51" s="79">
        <f aca="true" t="shared" si="10" ref="D51:Z51">SUM(D46:D50)</f>
        <v>0</v>
      </c>
      <c r="E51" s="79">
        <f t="shared" si="10"/>
        <v>0</v>
      </c>
      <c r="F51" s="79">
        <f t="shared" si="10"/>
        <v>73</v>
      </c>
      <c r="G51" s="79">
        <f t="shared" si="10"/>
        <v>71</v>
      </c>
      <c r="H51" s="79">
        <f t="shared" si="10"/>
        <v>1</v>
      </c>
      <c r="I51" s="79">
        <f t="shared" si="10"/>
        <v>0</v>
      </c>
      <c r="J51" s="79">
        <f t="shared" si="10"/>
        <v>72</v>
      </c>
      <c r="K51" s="79">
        <f t="shared" si="10"/>
        <v>47</v>
      </c>
      <c r="L51" s="79">
        <f t="shared" si="10"/>
        <v>0</v>
      </c>
      <c r="M51" s="79">
        <f t="shared" si="10"/>
        <v>0</v>
      </c>
      <c r="N51" s="79">
        <f t="shared" si="10"/>
        <v>47</v>
      </c>
      <c r="O51" s="79">
        <f t="shared" si="10"/>
        <v>11</v>
      </c>
      <c r="P51" s="79">
        <f t="shared" si="10"/>
        <v>0</v>
      </c>
      <c r="Q51" s="79">
        <f t="shared" si="10"/>
        <v>0</v>
      </c>
      <c r="R51" s="79">
        <f t="shared" si="10"/>
        <v>11</v>
      </c>
      <c r="S51" s="79">
        <f t="shared" si="10"/>
        <v>4</v>
      </c>
      <c r="T51" s="79">
        <f t="shared" si="10"/>
        <v>0</v>
      </c>
      <c r="U51" s="79">
        <f t="shared" si="10"/>
        <v>0</v>
      </c>
      <c r="V51" s="79">
        <f t="shared" si="10"/>
        <v>4</v>
      </c>
      <c r="W51" s="79">
        <f t="shared" si="10"/>
        <v>2</v>
      </c>
      <c r="X51" s="79">
        <f t="shared" si="10"/>
        <v>0</v>
      </c>
      <c r="Y51" s="79">
        <f t="shared" si="10"/>
        <v>0</v>
      </c>
      <c r="Z51" s="79">
        <f t="shared" si="10"/>
        <v>2</v>
      </c>
      <c r="AA51" s="79">
        <f>C51+G51+K51+O51+S51+W51</f>
        <v>208</v>
      </c>
      <c r="AB51" s="79">
        <f>SUM(F51,J51,N51,R51,V51,Z51)</f>
        <v>209</v>
      </c>
    </row>
    <row r="52" spans="1:28" ht="12" customHeight="1">
      <c r="A52" s="67" t="s">
        <v>70</v>
      </c>
      <c r="B52" s="68" t="s">
        <v>55</v>
      </c>
      <c r="C52" s="68">
        <v>20</v>
      </c>
      <c r="D52" s="68"/>
      <c r="E52" s="68"/>
      <c r="F52" s="68">
        <f>C52+D52-E52</f>
        <v>20</v>
      </c>
      <c r="G52" s="68">
        <v>20</v>
      </c>
      <c r="H52" s="68"/>
      <c r="I52" s="68"/>
      <c r="J52" s="68">
        <f>G52+H52-I52</f>
        <v>20</v>
      </c>
      <c r="K52" s="68">
        <v>8</v>
      </c>
      <c r="L52" s="68"/>
      <c r="M52" s="68"/>
      <c r="N52" s="68">
        <f>K52+L52-M52</f>
        <v>8</v>
      </c>
      <c r="O52" s="68">
        <v>0</v>
      </c>
      <c r="P52" s="68"/>
      <c r="Q52" s="68"/>
      <c r="R52" s="68">
        <f>O52+P52-Q52</f>
        <v>0</v>
      </c>
      <c r="S52" s="68">
        <v>1</v>
      </c>
      <c r="T52" s="68"/>
      <c r="U52" s="68"/>
      <c r="V52" s="68">
        <f>S52+T52-U52</f>
        <v>1</v>
      </c>
      <c r="W52" s="68">
        <v>0</v>
      </c>
      <c r="X52" s="68"/>
      <c r="Y52" s="68"/>
      <c r="Z52" s="68">
        <f>W52+X52-Y52</f>
        <v>0</v>
      </c>
      <c r="AA52" s="69">
        <f t="shared" si="4"/>
        <v>49</v>
      </c>
      <c r="AB52" s="70">
        <f>F52+J52+N52+R52+V52+Z52</f>
        <v>49</v>
      </c>
    </row>
    <row r="53" spans="1:28" ht="12" customHeight="1">
      <c r="A53" s="73"/>
      <c r="B53" s="68" t="s">
        <v>56</v>
      </c>
      <c r="C53" s="68">
        <v>0</v>
      </c>
      <c r="D53" s="68"/>
      <c r="E53" s="68"/>
      <c r="F53" s="68">
        <f>C53+D53-E53</f>
        <v>0</v>
      </c>
      <c r="G53" s="68">
        <v>0</v>
      </c>
      <c r="H53" s="68"/>
      <c r="I53" s="68"/>
      <c r="J53" s="68">
        <f>G53+H53-I53</f>
        <v>0</v>
      </c>
      <c r="K53" s="68">
        <v>3</v>
      </c>
      <c r="L53" s="68"/>
      <c r="M53" s="68"/>
      <c r="N53" s="68">
        <f>K53+L53-M53</f>
        <v>3</v>
      </c>
      <c r="O53" s="68">
        <v>0</v>
      </c>
      <c r="P53" s="68"/>
      <c r="Q53" s="68"/>
      <c r="R53" s="68">
        <f>O53+P53-Q53</f>
        <v>0</v>
      </c>
      <c r="S53" s="68">
        <v>2</v>
      </c>
      <c r="T53" s="68"/>
      <c r="U53" s="68"/>
      <c r="V53" s="68">
        <f>S53+T53-U53</f>
        <v>2</v>
      </c>
      <c r="W53" s="68">
        <v>0</v>
      </c>
      <c r="X53" s="68"/>
      <c r="Y53" s="68"/>
      <c r="Z53" s="68">
        <f>W53+X53-Y53</f>
        <v>0</v>
      </c>
      <c r="AA53" s="69">
        <f t="shared" si="4"/>
        <v>5</v>
      </c>
      <c r="AB53" s="70">
        <f>F53+J53+N53+R53+V53+Z53</f>
        <v>5</v>
      </c>
    </row>
    <row r="54" spans="1:28" ht="12" customHeight="1">
      <c r="A54" s="73"/>
      <c r="B54" s="74" t="s">
        <v>66</v>
      </c>
      <c r="C54" s="74">
        <v>24</v>
      </c>
      <c r="D54" s="74"/>
      <c r="E54" s="74"/>
      <c r="F54" s="74">
        <f>C54+D54-E54</f>
        <v>24</v>
      </c>
      <c r="G54" s="74">
        <v>28</v>
      </c>
      <c r="H54" s="74"/>
      <c r="I54" s="74"/>
      <c r="J54" s="74">
        <f>G54+H54-I54</f>
        <v>28</v>
      </c>
      <c r="K54" s="74">
        <v>18</v>
      </c>
      <c r="L54" s="74"/>
      <c r="M54" s="74"/>
      <c r="N54" s="74">
        <f>K54+L54-M54</f>
        <v>18</v>
      </c>
      <c r="O54" s="74">
        <v>4</v>
      </c>
      <c r="P54" s="74"/>
      <c r="Q54" s="74"/>
      <c r="R54" s="74">
        <f>O54+P54-Q54</f>
        <v>4</v>
      </c>
      <c r="S54" s="74">
        <v>0</v>
      </c>
      <c r="T54" s="74"/>
      <c r="U54" s="74"/>
      <c r="V54" s="74">
        <f>S54+T54-U54</f>
        <v>0</v>
      </c>
      <c r="W54" s="74">
        <v>1</v>
      </c>
      <c r="X54" s="74"/>
      <c r="Y54" s="74"/>
      <c r="Z54" s="74">
        <f>W54+X54-Y54</f>
        <v>1</v>
      </c>
      <c r="AA54" s="69">
        <f t="shared" si="4"/>
        <v>75</v>
      </c>
      <c r="AB54" s="70">
        <f>F54+J54+N54+R54+V54+Z54</f>
        <v>75</v>
      </c>
    </row>
    <row r="55" spans="1:28" ht="12" customHeight="1">
      <c r="A55" s="73"/>
      <c r="B55" s="75" t="s">
        <v>58</v>
      </c>
      <c r="C55" s="76">
        <v>27</v>
      </c>
      <c r="D55" s="76"/>
      <c r="E55" s="76"/>
      <c r="F55" s="76">
        <f>C55+D55-E55</f>
        <v>27</v>
      </c>
      <c r="G55" s="76">
        <v>13</v>
      </c>
      <c r="H55" s="76"/>
      <c r="I55" s="76"/>
      <c r="J55" s="76">
        <f>G55+H55-I55</f>
        <v>13</v>
      </c>
      <c r="K55" s="76">
        <v>12</v>
      </c>
      <c r="L55" s="76"/>
      <c r="M55" s="76"/>
      <c r="N55" s="76">
        <f>K55+L55-M55</f>
        <v>12</v>
      </c>
      <c r="O55" s="76">
        <v>5</v>
      </c>
      <c r="P55" s="76"/>
      <c r="Q55" s="76"/>
      <c r="R55" s="76">
        <f>O55+P55-Q55</f>
        <v>5</v>
      </c>
      <c r="S55" s="76">
        <v>0</v>
      </c>
      <c r="T55" s="76"/>
      <c r="U55" s="76"/>
      <c r="V55" s="76">
        <f>S55+T55-U55</f>
        <v>0</v>
      </c>
      <c r="W55" s="76">
        <v>1</v>
      </c>
      <c r="X55" s="76"/>
      <c r="Y55" s="76"/>
      <c r="Z55" s="76">
        <f>W55+X55-Y55</f>
        <v>1</v>
      </c>
      <c r="AA55" s="69">
        <f t="shared" si="4"/>
        <v>58</v>
      </c>
      <c r="AB55" s="70">
        <f>F55+J55+N55+R55+V55+Z55</f>
        <v>58</v>
      </c>
    </row>
    <row r="56" spans="1:28" ht="12" customHeight="1">
      <c r="A56" s="73"/>
      <c r="B56" s="75" t="s">
        <v>59</v>
      </c>
      <c r="C56" s="76">
        <v>0</v>
      </c>
      <c r="D56" s="76"/>
      <c r="E56" s="76"/>
      <c r="F56" s="76">
        <f>C56+D56-E56</f>
        <v>0</v>
      </c>
      <c r="G56" s="76">
        <v>12</v>
      </c>
      <c r="H56" s="76"/>
      <c r="I56" s="76"/>
      <c r="J56" s="76">
        <f>G56+H56-I56</f>
        <v>12</v>
      </c>
      <c r="K56" s="76">
        <v>5</v>
      </c>
      <c r="L56" s="76"/>
      <c r="M56" s="76"/>
      <c r="N56" s="76">
        <f>K56+L56-M56</f>
        <v>5</v>
      </c>
      <c r="O56" s="76">
        <v>1</v>
      </c>
      <c r="P56" s="76"/>
      <c r="Q56" s="76"/>
      <c r="R56" s="76">
        <f>O56+P56-Q56</f>
        <v>1</v>
      </c>
      <c r="S56" s="76">
        <v>0</v>
      </c>
      <c r="T56" s="76"/>
      <c r="U56" s="76"/>
      <c r="V56" s="76">
        <f>S56+T56-U56</f>
        <v>0</v>
      </c>
      <c r="W56" s="76">
        <v>0</v>
      </c>
      <c r="X56" s="76"/>
      <c r="Y56" s="76"/>
      <c r="Z56" s="76">
        <f>W56+X56-Y56</f>
        <v>0</v>
      </c>
      <c r="AA56" s="69">
        <f t="shared" si="4"/>
        <v>18</v>
      </c>
      <c r="AB56" s="70">
        <f>F56+J56+N56+R56+V56+Z56</f>
        <v>18</v>
      </c>
    </row>
    <row r="57" spans="1:28" ht="12" customHeight="1">
      <c r="A57" s="77"/>
      <c r="B57" s="78" t="s">
        <v>60</v>
      </c>
      <c r="C57" s="79">
        <f>SUM(C52:C56)</f>
        <v>71</v>
      </c>
      <c r="D57" s="79">
        <f aca="true" t="shared" si="11" ref="D57:Z57">SUM(D52:D56)</f>
        <v>0</v>
      </c>
      <c r="E57" s="79">
        <f t="shared" si="11"/>
        <v>0</v>
      </c>
      <c r="F57" s="79">
        <f t="shared" si="11"/>
        <v>71</v>
      </c>
      <c r="G57" s="79">
        <f t="shared" si="11"/>
        <v>73</v>
      </c>
      <c r="H57" s="79">
        <f t="shared" si="11"/>
        <v>0</v>
      </c>
      <c r="I57" s="79">
        <f t="shared" si="11"/>
        <v>0</v>
      </c>
      <c r="J57" s="79">
        <f t="shared" si="11"/>
        <v>73</v>
      </c>
      <c r="K57" s="79">
        <f t="shared" si="11"/>
        <v>46</v>
      </c>
      <c r="L57" s="79">
        <f t="shared" si="11"/>
        <v>0</v>
      </c>
      <c r="M57" s="79">
        <f t="shared" si="11"/>
        <v>0</v>
      </c>
      <c r="N57" s="79">
        <f t="shared" si="11"/>
        <v>46</v>
      </c>
      <c r="O57" s="79">
        <f t="shared" si="11"/>
        <v>10</v>
      </c>
      <c r="P57" s="79">
        <f t="shared" si="11"/>
        <v>0</v>
      </c>
      <c r="Q57" s="79">
        <f t="shared" si="11"/>
        <v>0</v>
      </c>
      <c r="R57" s="79">
        <f t="shared" si="11"/>
        <v>10</v>
      </c>
      <c r="S57" s="79">
        <f t="shared" si="11"/>
        <v>3</v>
      </c>
      <c r="T57" s="79">
        <f t="shared" si="11"/>
        <v>0</v>
      </c>
      <c r="U57" s="79">
        <f t="shared" si="11"/>
        <v>0</v>
      </c>
      <c r="V57" s="79">
        <f t="shared" si="11"/>
        <v>3</v>
      </c>
      <c r="W57" s="79">
        <f t="shared" si="11"/>
        <v>2</v>
      </c>
      <c r="X57" s="79">
        <f t="shared" si="11"/>
        <v>0</v>
      </c>
      <c r="Y57" s="79">
        <f t="shared" si="11"/>
        <v>0</v>
      </c>
      <c r="Z57" s="79">
        <f t="shared" si="11"/>
        <v>2</v>
      </c>
      <c r="AA57" s="79">
        <f t="shared" si="4"/>
        <v>205</v>
      </c>
      <c r="AB57" s="79">
        <f>SUM(F57,J57,N57,R57,V57,Z57)</f>
        <v>205</v>
      </c>
    </row>
    <row r="58" spans="1:28" ht="12" customHeight="1">
      <c r="A58" s="67" t="s">
        <v>71</v>
      </c>
      <c r="B58" s="68" t="s">
        <v>55</v>
      </c>
      <c r="C58" s="68">
        <v>20</v>
      </c>
      <c r="D58" s="68"/>
      <c r="E58" s="68"/>
      <c r="F58" s="68">
        <f>C58+D58-E58</f>
        <v>20</v>
      </c>
      <c r="G58" s="68">
        <v>18</v>
      </c>
      <c r="H58" s="68"/>
      <c r="I58" s="68"/>
      <c r="J58" s="68">
        <f>G58+H58-I58</f>
        <v>18</v>
      </c>
      <c r="K58" s="68">
        <v>11</v>
      </c>
      <c r="L58" s="68"/>
      <c r="M58" s="68"/>
      <c r="N58" s="68">
        <f>K58+L58-M58</f>
        <v>11</v>
      </c>
      <c r="O58" s="68">
        <v>0</v>
      </c>
      <c r="P58" s="68"/>
      <c r="Q58" s="68"/>
      <c r="R58" s="68">
        <f>O58+P58-Q58</f>
        <v>0</v>
      </c>
      <c r="S58" s="68">
        <v>3</v>
      </c>
      <c r="T58" s="68"/>
      <c r="U58" s="68"/>
      <c r="V58" s="68">
        <f>S58+T58-U58</f>
        <v>3</v>
      </c>
      <c r="W58" s="68">
        <v>0</v>
      </c>
      <c r="X58" s="68"/>
      <c r="Y58" s="68"/>
      <c r="Z58" s="68">
        <f>W58+X58-Y58</f>
        <v>0</v>
      </c>
      <c r="AA58" s="69">
        <f t="shared" si="4"/>
        <v>52</v>
      </c>
      <c r="AB58" s="70">
        <f>F58+J58+N58+R58+V58+Z58</f>
        <v>52</v>
      </c>
    </row>
    <row r="59" spans="1:28" ht="12" customHeight="1">
      <c r="A59" s="73"/>
      <c r="B59" s="68" t="s">
        <v>56</v>
      </c>
      <c r="C59" s="68">
        <v>0</v>
      </c>
      <c r="D59" s="68"/>
      <c r="E59" s="68"/>
      <c r="F59" s="68">
        <f>C59+D59-E59</f>
        <v>0</v>
      </c>
      <c r="G59" s="68">
        <v>0</v>
      </c>
      <c r="H59" s="68"/>
      <c r="I59" s="68"/>
      <c r="J59" s="68">
        <f>G59+H59-I59</f>
        <v>0</v>
      </c>
      <c r="K59" s="68">
        <v>0</v>
      </c>
      <c r="L59" s="68"/>
      <c r="M59" s="68"/>
      <c r="N59" s="68">
        <f>K59+L59-M59</f>
        <v>0</v>
      </c>
      <c r="O59" s="68">
        <v>0</v>
      </c>
      <c r="P59" s="68"/>
      <c r="Q59" s="68"/>
      <c r="R59" s="68">
        <f>O59+P59-Q59</f>
        <v>0</v>
      </c>
      <c r="S59" s="68">
        <v>0</v>
      </c>
      <c r="T59" s="68"/>
      <c r="U59" s="68"/>
      <c r="V59" s="68">
        <f>S59+T59-U59</f>
        <v>0</v>
      </c>
      <c r="W59" s="68">
        <v>0</v>
      </c>
      <c r="X59" s="68"/>
      <c r="Y59" s="68"/>
      <c r="Z59" s="68">
        <f>W59+X59-Y59</f>
        <v>0</v>
      </c>
      <c r="AA59" s="69">
        <f t="shared" si="4"/>
        <v>0</v>
      </c>
      <c r="AB59" s="70">
        <f>F59+J59+N59+R59+V59+Z59</f>
        <v>0</v>
      </c>
    </row>
    <row r="60" spans="1:28" ht="12" customHeight="1">
      <c r="A60" s="73"/>
      <c r="B60" s="74" t="s">
        <v>57</v>
      </c>
      <c r="C60" s="74">
        <v>24</v>
      </c>
      <c r="D60" s="74"/>
      <c r="E60" s="74"/>
      <c r="F60" s="74">
        <f>C60+D60-E60</f>
        <v>24</v>
      </c>
      <c r="G60" s="74">
        <v>27</v>
      </c>
      <c r="H60" s="74"/>
      <c r="I60" s="74"/>
      <c r="J60" s="74">
        <f>G60+H60-I60</f>
        <v>27</v>
      </c>
      <c r="K60" s="74">
        <v>18</v>
      </c>
      <c r="L60" s="74"/>
      <c r="M60" s="74"/>
      <c r="N60" s="74">
        <f>K60+L60-M60</f>
        <v>18</v>
      </c>
      <c r="O60" s="74">
        <v>4</v>
      </c>
      <c r="P60" s="74"/>
      <c r="Q60" s="74"/>
      <c r="R60" s="74">
        <f>O60+P60-Q60</f>
        <v>4</v>
      </c>
      <c r="S60" s="74">
        <v>0</v>
      </c>
      <c r="T60" s="74"/>
      <c r="U60" s="74"/>
      <c r="V60" s="74">
        <f>S60+T60-U60</f>
        <v>0</v>
      </c>
      <c r="W60" s="74">
        <v>1</v>
      </c>
      <c r="X60" s="74"/>
      <c r="Y60" s="74"/>
      <c r="Z60" s="74">
        <f>W60+X60-Y60</f>
        <v>1</v>
      </c>
      <c r="AA60" s="69">
        <f t="shared" si="4"/>
        <v>74</v>
      </c>
      <c r="AB60" s="70">
        <f>F60+J60+N60+R60+V60+Z60</f>
        <v>74</v>
      </c>
    </row>
    <row r="61" spans="1:28" ht="12" customHeight="1">
      <c r="A61" s="73"/>
      <c r="B61" s="75" t="s">
        <v>58</v>
      </c>
      <c r="C61" s="76">
        <v>26</v>
      </c>
      <c r="D61" s="76"/>
      <c r="E61" s="76"/>
      <c r="F61" s="76">
        <f>C61+D61-E61</f>
        <v>26</v>
      </c>
      <c r="G61" s="76">
        <v>13</v>
      </c>
      <c r="H61" s="76"/>
      <c r="I61" s="76"/>
      <c r="J61" s="76">
        <f>G61+H61-I61</f>
        <v>13</v>
      </c>
      <c r="K61" s="76">
        <v>12</v>
      </c>
      <c r="L61" s="76"/>
      <c r="M61" s="76"/>
      <c r="N61" s="76">
        <f>K61+L61-M61</f>
        <v>12</v>
      </c>
      <c r="O61" s="76">
        <v>5</v>
      </c>
      <c r="P61" s="76"/>
      <c r="Q61" s="76"/>
      <c r="R61" s="76">
        <f>O61+P61-Q61</f>
        <v>5</v>
      </c>
      <c r="S61" s="76">
        <v>0</v>
      </c>
      <c r="T61" s="76"/>
      <c r="U61" s="76"/>
      <c r="V61" s="76">
        <f>S61+T61-U61</f>
        <v>0</v>
      </c>
      <c r="W61" s="76">
        <v>1</v>
      </c>
      <c r="X61" s="76"/>
      <c r="Y61" s="76"/>
      <c r="Z61" s="76">
        <f>W61+X61-Y61</f>
        <v>1</v>
      </c>
      <c r="AA61" s="69">
        <f t="shared" si="4"/>
        <v>57</v>
      </c>
      <c r="AB61" s="70">
        <f>F61+J61+N61+R61+V61+Z61</f>
        <v>57</v>
      </c>
    </row>
    <row r="62" spans="1:28" ht="12" customHeight="1">
      <c r="A62" s="73"/>
      <c r="B62" s="75" t="s">
        <v>59</v>
      </c>
      <c r="C62" s="76">
        <v>0</v>
      </c>
      <c r="D62" s="76"/>
      <c r="E62" s="76"/>
      <c r="F62" s="76">
        <f>C62+D62-E62</f>
        <v>0</v>
      </c>
      <c r="G62" s="76">
        <v>12</v>
      </c>
      <c r="H62" s="76"/>
      <c r="I62" s="76"/>
      <c r="J62" s="76">
        <f>G62+H62-I62</f>
        <v>12</v>
      </c>
      <c r="K62" s="76">
        <v>5</v>
      </c>
      <c r="L62" s="76"/>
      <c r="M62" s="76"/>
      <c r="N62" s="76">
        <f>K62+L62-M62</f>
        <v>5</v>
      </c>
      <c r="O62" s="76">
        <v>1</v>
      </c>
      <c r="P62" s="76"/>
      <c r="Q62" s="76"/>
      <c r="R62" s="76">
        <f>O62+P62-Q62</f>
        <v>1</v>
      </c>
      <c r="S62" s="76">
        <v>0</v>
      </c>
      <c r="T62" s="76"/>
      <c r="U62" s="76"/>
      <c r="V62" s="76">
        <f>S62+T62-U62</f>
        <v>0</v>
      </c>
      <c r="W62" s="76">
        <v>0</v>
      </c>
      <c r="X62" s="76"/>
      <c r="Y62" s="76"/>
      <c r="Z62" s="76">
        <f>W62+X62-Y62</f>
        <v>0</v>
      </c>
      <c r="AA62" s="69">
        <f t="shared" si="4"/>
        <v>18</v>
      </c>
      <c r="AB62" s="70">
        <f>F62+J62+N62+R62+V62+Z62</f>
        <v>18</v>
      </c>
    </row>
    <row r="63" spans="1:28" ht="12" customHeight="1">
      <c r="A63" s="77"/>
      <c r="B63" s="78" t="s">
        <v>60</v>
      </c>
      <c r="C63" s="79">
        <f>SUM(C58:C62)</f>
        <v>70</v>
      </c>
      <c r="D63" s="79">
        <f aca="true" t="shared" si="12" ref="D63:Z63">SUM(D58:D62)</f>
        <v>0</v>
      </c>
      <c r="E63" s="79">
        <f t="shared" si="12"/>
        <v>0</v>
      </c>
      <c r="F63" s="79">
        <f t="shared" si="12"/>
        <v>70</v>
      </c>
      <c r="G63" s="79">
        <f t="shared" si="12"/>
        <v>70</v>
      </c>
      <c r="H63" s="79">
        <f t="shared" si="12"/>
        <v>0</v>
      </c>
      <c r="I63" s="79">
        <f t="shared" si="12"/>
        <v>0</v>
      </c>
      <c r="J63" s="79">
        <f t="shared" si="12"/>
        <v>70</v>
      </c>
      <c r="K63" s="79">
        <f t="shared" si="12"/>
        <v>46</v>
      </c>
      <c r="L63" s="79">
        <f t="shared" si="12"/>
        <v>0</v>
      </c>
      <c r="M63" s="79">
        <f t="shared" si="12"/>
        <v>0</v>
      </c>
      <c r="N63" s="79">
        <f t="shared" si="12"/>
        <v>46</v>
      </c>
      <c r="O63" s="79">
        <f t="shared" si="12"/>
        <v>10</v>
      </c>
      <c r="P63" s="79">
        <f t="shared" si="12"/>
        <v>0</v>
      </c>
      <c r="Q63" s="79">
        <f t="shared" si="12"/>
        <v>0</v>
      </c>
      <c r="R63" s="79">
        <f t="shared" si="12"/>
        <v>10</v>
      </c>
      <c r="S63" s="79">
        <f t="shared" si="12"/>
        <v>3</v>
      </c>
      <c r="T63" s="79">
        <f t="shared" si="12"/>
        <v>0</v>
      </c>
      <c r="U63" s="79">
        <f t="shared" si="12"/>
        <v>0</v>
      </c>
      <c r="V63" s="79">
        <f t="shared" si="12"/>
        <v>3</v>
      </c>
      <c r="W63" s="79">
        <f t="shared" si="12"/>
        <v>2</v>
      </c>
      <c r="X63" s="79">
        <f t="shared" si="12"/>
        <v>0</v>
      </c>
      <c r="Y63" s="79">
        <f t="shared" si="12"/>
        <v>0</v>
      </c>
      <c r="Z63" s="79">
        <f t="shared" si="12"/>
        <v>2</v>
      </c>
      <c r="AA63" s="79">
        <f t="shared" si="4"/>
        <v>201</v>
      </c>
      <c r="AB63" s="79">
        <f>SUM(F63,J63,N63,R63,V63,Z63)</f>
        <v>201</v>
      </c>
    </row>
    <row r="64" spans="1:28" ht="12" customHeight="1">
      <c r="A64" s="67" t="s">
        <v>72</v>
      </c>
      <c r="B64" s="68" t="s">
        <v>55</v>
      </c>
      <c r="C64" s="68">
        <v>20</v>
      </c>
      <c r="D64" s="68"/>
      <c r="E64" s="68"/>
      <c r="F64" s="68">
        <f>C64+D64-E64</f>
        <v>20</v>
      </c>
      <c r="G64" s="68">
        <v>17</v>
      </c>
      <c r="H64" s="68"/>
      <c r="I64" s="68"/>
      <c r="J64" s="68">
        <f>G64+H64-I64</f>
        <v>17</v>
      </c>
      <c r="K64" s="68">
        <v>11</v>
      </c>
      <c r="L64" s="68"/>
      <c r="M64" s="68"/>
      <c r="N64" s="68">
        <f>K64+L64-M64</f>
        <v>11</v>
      </c>
      <c r="O64" s="68">
        <v>0</v>
      </c>
      <c r="P64" s="68"/>
      <c r="Q64" s="68"/>
      <c r="R64" s="68">
        <f>O64+P64-Q64</f>
        <v>0</v>
      </c>
      <c r="S64" s="68">
        <v>3</v>
      </c>
      <c r="T64" s="68"/>
      <c r="U64" s="68"/>
      <c r="V64" s="68">
        <f>S64+T64-U64</f>
        <v>3</v>
      </c>
      <c r="W64" s="68">
        <v>0</v>
      </c>
      <c r="X64" s="68"/>
      <c r="Y64" s="68"/>
      <c r="Z64" s="68">
        <f>W64+X64-Y64</f>
        <v>0</v>
      </c>
      <c r="AA64" s="69">
        <f t="shared" si="4"/>
        <v>51</v>
      </c>
      <c r="AB64" s="70">
        <f>F64+J64+N64+R64+V64+Z64</f>
        <v>51</v>
      </c>
    </row>
    <row r="65" spans="1:28" ht="12" customHeight="1">
      <c r="A65" s="73"/>
      <c r="B65" s="68" t="s">
        <v>56</v>
      </c>
      <c r="C65" s="68"/>
      <c r="D65" s="68"/>
      <c r="E65" s="68"/>
      <c r="F65" s="68">
        <f>C65+D65-E65</f>
        <v>0</v>
      </c>
      <c r="G65" s="68"/>
      <c r="H65" s="68"/>
      <c r="I65" s="68"/>
      <c r="J65" s="68">
        <f>G65+H65-I65</f>
        <v>0</v>
      </c>
      <c r="K65" s="68">
        <v>0</v>
      </c>
      <c r="L65" s="68"/>
      <c r="M65" s="68"/>
      <c r="N65" s="68">
        <f>K65+L65-M65</f>
        <v>0</v>
      </c>
      <c r="O65" s="68"/>
      <c r="P65" s="68"/>
      <c r="Q65" s="68"/>
      <c r="R65" s="68">
        <f>O65+P65-Q65</f>
        <v>0</v>
      </c>
      <c r="S65" s="68">
        <v>0</v>
      </c>
      <c r="T65" s="68"/>
      <c r="U65" s="68"/>
      <c r="V65" s="68">
        <f>S65+T65-U65</f>
        <v>0</v>
      </c>
      <c r="W65" s="68"/>
      <c r="X65" s="68"/>
      <c r="Y65" s="68"/>
      <c r="Z65" s="68">
        <f>W65+X65-Y65</f>
        <v>0</v>
      </c>
      <c r="AA65" s="69">
        <f t="shared" si="4"/>
        <v>0</v>
      </c>
      <c r="AB65" s="70">
        <f>F65+J65+N65+R65+V65+Z65</f>
        <v>0</v>
      </c>
    </row>
    <row r="66" spans="1:28" ht="12" customHeight="1">
      <c r="A66" s="73"/>
      <c r="B66" s="74" t="s">
        <v>66</v>
      </c>
      <c r="C66" s="74">
        <v>24</v>
      </c>
      <c r="D66" s="74"/>
      <c r="E66" s="74"/>
      <c r="F66" s="74">
        <f>C66+D66-E66</f>
        <v>24</v>
      </c>
      <c r="G66" s="74">
        <v>27</v>
      </c>
      <c r="H66" s="74"/>
      <c r="I66" s="74"/>
      <c r="J66" s="74">
        <f>G66+H66-I66</f>
        <v>27</v>
      </c>
      <c r="K66" s="74">
        <v>18</v>
      </c>
      <c r="L66" s="74"/>
      <c r="M66" s="74"/>
      <c r="N66" s="74">
        <f>K66+L66-M66</f>
        <v>18</v>
      </c>
      <c r="O66" s="74">
        <v>3</v>
      </c>
      <c r="P66" s="74"/>
      <c r="Q66" s="74"/>
      <c r="R66" s="74">
        <f>O66+P66-Q66</f>
        <v>3</v>
      </c>
      <c r="S66" s="74">
        <v>0</v>
      </c>
      <c r="T66" s="74"/>
      <c r="U66" s="74"/>
      <c r="V66" s="74">
        <f>S66+T66-U66</f>
        <v>0</v>
      </c>
      <c r="W66" s="74">
        <v>1</v>
      </c>
      <c r="X66" s="74"/>
      <c r="Y66" s="74"/>
      <c r="Z66" s="74">
        <f>W66+X66-Y66</f>
        <v>1</v>
      </c>
      <c r="AA66" s="69">
        <f t="shared" si="4"/>
        <v>73</v>
      </c>
      <c r="AB66" s="70">
        <f>F66+J66+N66+R66+V66+Z66</f>
        <v>73</v>
      </c>
    </row>
    <row r="67" spans="1:28" ht="12" customHeight="1">
      <c r="A67" s="73"/>
      <c r="B67" s="75" t="s">
        <v>58</v>
      </c>
      <c r="C67" s="76">
        <v>25</v>
      </c>
      <c r="D67" s="76"/>
      <c r="E67" s="76"/>
      <c r="F67" s="76">
        <f>C67+D67-E67</f>
        <v>25</v>
      </c>
      <c r="G67" s="76">
        <v>12</v>
      </c>
      <c r="H67" s="76"/>
      <c r="I67" s="76"/>
      <c r="J67" s="76">
        <f>G67+H67-I67</f>
        <v>12</v>
      </c>
      <c r="K67" s="76">
        <v>12</v>
      </c>
      <c r="L67" s="76"/>
      <c r="M67" s="76"/>
      <c r="N67" s="76">
        <f>K67+L67-M67</f>
        <v>12</v>
      </c>
      <c r="O67" s="76">
        <v>5</v>
      </c>
      <c r="P67" s="76"/>
      <c r="Q67" s="76"/>
      <c r="R67" s="76">
        <f>O67+P67-Q67</f>
        <v>5</v>
      </c>
      <c r="S67" s="76">
        <v>0</v>
      </c>
      <c r="T67" s="76"/>
      <c r="U67" s="76"/>
      <c r="V67" s="76">
        <f>S67+T67-U67</f>
        <v>0</v>
      </c>
      <c r="W67" s="76">
        <v>1</v>
      </c>
      <c r="X67" s="76"/>
      <c r="Y67" s="76"/>
      <c r="Z67" s="76">
        <f>W67+X67-Y67</f>
        <v>1</v>
      </c>
      <c r="AA67" s="69">
        <f t="shared" si="4"/>
        <v>55</v>
      </c>
      <c r="AB67" s="70">
        <f>F67+J67+N67+R67+V67+Z67</f>
        <v>55</v>
      </c>
    </row>
    <row r="68" spans="1:28" ht="12" customHeight="1">
      <c r="A68" s="73"/>
      <c r="B68" s="75" t="s">
        <v>59</v>
      </c>
      <c r="C68" s="76">
        <v>0</v>
      </c>
      <c r="D68" s="76"/>
      <c r="E68" s="76"/>
      <c r="F68" s="76">
        <f>C68+D68-E68</f>
        <v>0</v>
      </c>
      <c r="G68" s="76">
        <v>11</v>
      </c>
      <c r="H68" s="76"/>
      <c r="I68" s="76"/>
      <c r="J68" s="76">
        <f>G68+H68-I68</f>
        <v>11</v>
      </c>
      <c r="K68" s="76">
        <v>5</v>
      </c>
      <c r="L68" s="76"/>
      <c r="M68" s="76"/>
      <c r="N68" s="76">
        <f>K68+L68-M68</f>
        <v>5</v>
      </c>
      <c r="O68" s="76">
        <v>1</v>
      </c>
      <c r="P68" s="76"/>
      <c r="Q68" s="76"/>
      <c r="R68" s="76">
        <f>O68+P68-Q68</f>
        <v>1</v>
      </c>
      <c r="S68" s="76">
        <v>0</v>
      </c>
      <c r="T68" s="76"/>
      <c r="U68" s="76"/>
      <c r="V68" s="76">
        <f>S68+T68-U68</f>
        <v>0</v>
      </c>
      <c r="W68" s="76">
        <v>0</v>
      </c>
      <c r="X68" s="76"/>
      <c r="Y68" s="76"/>
      <c r="Z68" s="76">
        <f>W68+X68-Y68</f>
        <v>0</v>
      </c>
      <c r="AA68" s="69">
        <f t="shared" si="4"/>
        <v>17</v>
      </c>
      <c r="AB68" s="70">
        <f>F68+J68+N68+R68+V68+Z68</f>
        <v>17</v>
      </c>
    </row>
    <row r="69" spans="1:28" ht="12" customHeight="1">
      <c r="A69" s="77"/>
      <c r="B69" s="78" t="s">
        <v>60</v>
      </c>
      <c r="C69" s="79">
        <f>SUM(C64:C68)</f>
        <v>69</v>
      </c>
      <c r="D69" s="79">
        <f aca="true" t="shared" si="13" ref="D69:Z69">SUM(D64:D68)</f>
        <v>0</v>
      </c>
      <c r="E69" s="79">
        <f t="shared" si="13"/>
        <v>0</v>
      </c>
      <c r="F69" s="79">
        <f t="shared" si="13"/>
        <v>69</v>
      </c>
      <c r="G69" s="79">
        <f t="shared" si="13"/>
        <v>67</v>
      </c>
      <c r="H69" s="79">
        <f t="shared" si="13"/>
        <v>0</v>
      </c>
      <c r="I69" s="79">
        <f t="shared" si="13"/>
        <v>0</v>
      </c>
      <c r="J69" s="79">
        <f t="shared" si="13"/>
        <v>67</v>
      </c>
      <c r="K69" s="79">
        <f t="shared" si="13"/>
        <v>46</v>
      </c>
      <c r="L69" s="79">
        <f t="shared" si="13"/>
        <v>0</v>
      </c>
      <c r="M69" s="79">
        <f t="shared" si="13"/>
        <v>0</v>
      </c>
      <c r="N69" s="79">
        <f t="shared" si="13"/>
        <v>46</v>
      </c>
      <c r="O69" s="79">
        <f t="shared" si="13"/>
        <v>9</v>
      </c>
      <c r="P69" s="79">
        <f t="shared" si="13"/>
        <v>0</v>
      </c>
      <c r="Q69" s="79">
        <f t="shared" si="13"/>
        <v>0</v>
      </c>
      <c r="R69" s="79">
        <f t="shared" si="13"/>
        <v>9</v>
      </c>
      <c r="S69" s="79">
        <f t="shared" si="13"/>
        <v>3</v>
      </c>
      <c r="T69" s="79">
        <f t="shared" si="13"/>
        <v>0</v>
      </c>
      <c r="U69" s="79">
        <f t="shared" si="13"/>
        <v>0</v>
      </c>
      <c r="V69" s="79">
        <f t="shared" si="13"/>
        <v>3</v>
      </c>
      <c r="W69" s="79">
        <f t="shared" si="13"/>
        <v>2</v>
      </c>
      <c r="X69" s="79">
        <f t="shared" si="13"/>
        <v>0</v>
      </c>
      <c r="Y69" s="79">
        <f t="shared" si="13"/>
        <v>0</v>
      </c>
      <c r="Z69" s="79">
        <f t="shared" si="13"/>
        <v>2</v>
      </c>
      <c r="AA69" s="79">
        <f t="shared" si="4"/>
        <v>196</v>
      </c>
      <c r="AB69" s="79">
        <f>SUM(F69,J69,N69,R69,V69,Z69)</f>
        <v>196</v>
      </c>
    </row>
    <row r="70" spans="1:28" ht="12" customHeight="1">
      <c r="A70" s="67" t="s">
        <v>73</v>
      </c>
      <c r="B70" s="68" t="s">
        <v>55</v>
      </c>
      <c r="C70" s="68">
        <v>19</v>
      </c>
      <c r="D70" s="68"/>
      <c r="E70" s="68"/>
      <c r="F70" s="68">
        <f>C70+D70-E70</f>
        <v>19</v>
      </c>
      <c r="G70" s="68">
        <v>15</v>
      </c>
      <c r="H70" s="68"/>
      <c r="I70" s="68"/>
      <c r="J70" s="68">
        <f>G70+H70-I70</f>
        <v>15</v>
      </c>
      <c r="K70" s="68">
        <v>11</v>
      </c>
      <c r="L70" s="68"/>
      <c r="M70" s="68"/>
      <c r="N70" s="68">
        <f>K70+L70-M70</f>
        <v>11</v>
      </c>
      <c r="O70" s="68">
        <v>0</v>
      </c>
      <c r="P70" s="68"/>
      <c r="Q70" s="68"/>
      <c r="R70" s="68">
        <f>O70+P70-Q70</f>
        <v>0</v>
      </c>
      <c r="S70" s="68">
        <v>3</v>
      </c>
      <c r="T70" s="68"/>
      <c r="U70" s="68"/>
      <c r="V70" s="68">
        <f>S70+T70-U70</f>
        <v>3</v>
      </c>
      <c r="W70" s="68">
        <v>0</v>
      </c>
      <c r="X70" s="68"/>
      <c r="Y70" s="68"/>
      <c r="Z70" s="68">
        <f>W70+X70-Y70</f>
        <v>0</v>
      </c>
      <c r="AA70" s="69">
        <f t="shared" si="4"/>
        <v>48</v>
      </c>
      <c r="AB70" s="70">
        <f>F70+J70+N70+R70+V70+Z70</f>
        <v>48</v>
      </c>
    </row>
    <row r="71" spans="1:28" ht="12" customHeight="1">
      <c r="A71" s="73"/>
      <c r="B71" s="68" t="s">
        <v>56</v>
      </c>
      <c r="C71" s="68"/>
      <c r="D71" s="68"/>
      <c r="E71" s="68"/>
      <c r="F71" s="68">
        <f>C71+D71-E71</f>
        <v>0</v>
      </c>
      <c r="G71" s="68"/>
      <c r="H71" s="68"/>
      <c r="I71" s="68"/>
      <c r="J71" s="68">
        <f>G71+H71-I71</f>
        <v>0</v>
      </c>
      <c r="K71" s="68">
        <v>0</v>
      </c>
      <c r="L71" s="68"/>
      <c r="M71" s="68"/>
      <c r="N71" s="68">
        <f>K71+L71-M71</f>
        <v>0</v>
      </c>
      <c r="O71" s="68"/>
      <c r="P71" s="68"/>
      <c r="Q71" s="68"/>
      <c r="R71" s="68">
        <f>O71+P71-Q71</f>
        <v>0</v>
      </c>
      <c r="S71" s="68">
        <v>0</v>
      </c>
      <c r="T71" s="68"/>
      <c r="U71" s="68"/>
      <c r="V71" s="68">
        <f>S71+T71-U71</f>
        <v>0</v>
      </c>
      <c r="W71" s="68"/>
      <c r="X71" s="68"/>
      <c r="Y71" s="68"/>
      <c r="Z71" s="68">
        <f>W71+X71-Y71</f>
        <v>0</v>
      </c>
      <c r="AA71" s="69">
        <f t="shared" si="4"/>
        <v>0</v>
      </c>
      <c r="AB71" s="70">
        <f>F71+J71+N71+R71+V71+Z71</f>
        <v>0</v>
      </c>
    </row>
    <row r="72" spans="1:28" ht="12" customHeight="1">
      <c r="A72" s="73"/>
      <c r="B72" s="74" t="s">
        <v>66</v>
      </c>
      <c r="C72" s="74">
        <v>23</v>
      </c>
      <c r="D72" s="74"/>
      <c r="E72" s="74"/>
      <c r="F72" s="74">
        <f>C72+D72-E72</f>
        <v>23</v>
      </c>
      <c r="G72" s="74">
        <v>24</v>
      </c>
      <c r="H72" s="74"/>
      <c r="I72" s="74"/>
      <c r="J72" s="74">
        <f>G72+H72-I72</f>
        <v>24</v>
      </c>
      <c r="K72" s="74">
        <v>17</v>
      </c>
      <c r="L72" s="74"/>
      <c r="M72" s="74"/>
      <c r="N72" s="74">
        <f>K72+L72-M72</f>
        <v>17</v>
      </c>
      <c r="O72" s="74">
        <v>2</v>
      </c>
      <c r="P72" s="74"/>
      <c r="Q72" s="74"/>
      <c r="R72" s="74">
        <f>O72+P72-Q72</f>
        <v>2</v>
      </c>
      <c r="S72" s="74">
        <v>0</v>
      </c>
      <c r="T72" s="74"/>
      <c r="U72" s="74"/>
      <c r="V72" s="74">
        <f>S72+T72-U72</f>
        <v>0</v>
      </c>
      <c r="W72" s="74">
        <v>1</v>
      </c>
      <c r="X72" s="74"/>
      <c r="Y72" s="74"/>
      <c r="Z72" s="74">
        <f>W72+X72-Y72</f>
        <v>1</v>
      </c>
      <c r="AA72" s="69">
        <f t="shared" si="4"/>
        <v>67</v>
      </c>
      <c r="AB72" s="70">
        <f>F72+J72+N72+R72+V72+Z72</f>
        <v>67</v>
      </c>
    </row>
    <row r="73" spans="1:28" ht="12" customHeight="1">
      <c r="A73" s="73"/>
      <c r="B73" s="75" t="s">
        <v>58</v>
      </c>
      <c r="C73" s="76">
        <v>23</v>
      </c>
      <c r="D73" s="76"/>
      <c r="E73" s="76"/>
      <c r="F73" s="76">
        <f>C73+D73-E73</f>
        <v>23</v>
      </c>
      <c r="G73" s="76">
        <v>10</v>
      </c>
      <c r="H73" s="76"/>
      <c r="I73" s="76"/>
      <c r="J73" s="76">
        <f>G73+H73-I73</f>
        <v>10</v>
      </c>
      <c r="K73" s="76">
        <v>9</v>
      </c>
      <c r="L73" s="76"/>
      <c r="M73" s="76"/>
      <c r="N73" s="76">
        <f>K73+L73-M73</f>
        <v>9</v>
      </c>
      <c r="O73" s="76">
        <v>4</v>
      </c>
      <c r="P73" s="76"/>
      <c r="Q73" s="76"/>
      <c r="R73" s="76">
        <f>O73+P73-Q73</f>
        <v>4</v>
      </c>
      <c r="S73" s="76">
        <v>0</v>
      </c>
      <c r="T73" s="76"/>
      <c r="U73" s="76"/>
      <c r="V73" s="76">
        <f>S73+T73-U73</f>
        <v>0</v>
      </c>
      <c r="W73" s="76">
        <v>0</v>
      </c>
      <c r="X73" s="76"/>
      <c r="Y73" s="76"/>
      <c r="Z73" s="76">
        <f>W73+X73-Y73</f>
        <v>0</v>
      </c>
      <c r="AA73" s="69">
        <f t="shared" si="4"/>
        <v>46</v>
      </c>
      <c r="AB73" s="70">
        <f>F73+J73+N73+R73+V73+Z73</f>
        <v>46</v>
      </c>
    </row>
    <row r="74" spans="1:28" ht="12" customHeight="1">
      <c r="A74" s="73"/>
      <c r="B74" s="75" t="s">
        <v>59</v>
      </c>
      <c r="C74" s="76">
        <v>0</v>
      </c>
      <c r="D74" s="76"/>
      <c r="E74" s="76"/>
      <c r="F74" s="76">
        <f>C74+D74-E74</f>
        <v>0</v>
      </c>
      <c r="G74" s="76">
        <v>11</v>
      </c>
      <c r="H74" s="76"/>
      <c r="I74" s="76"/>
      <c r="J74" s="76">
        <f>G74+H74-I74</f>
        <v>11</v>
      </c>
      <c r="K74" s="76">
        <v>4</v>
      </c>
      <c r="L74" s="76"/>
      <c r="M74" s="76"/>
      <c r="N74" s="76">
        <f>K74+L74-M74</f>
        <v>4</v>
      </c>
      <c r="O74" s="76">
        <v>0</v>
      </c>
      <c r="P74" s="76"/>
      <c r="Q74" s="76"/>
      <c r="R74" s="76">
        <f>O74+P74-Q74</f>
        <v>0</v>
      </c>
      <c r="S74" s="76">
        <v>0</v>
      </c>
      <c r="T74" s="76"/>
      <c r="U74" s="76"/>
      <c r="V74" s="76">
        <f>S74+T74-U74</f>
        <v>0</v>
      </c>
      <c r="W74" s="76">
        <v>0</v>
      </c>
      <c r="X74" s="76"/>
      <c r="Y74" s="76"/>
      <c r="Z74" s="76">
        <f>W74+X74-Y74</f>
        <v>0</v>
      </c>
      <c r="AA74" s="69">
        <f t="shared" si="4"/>
        <v>15</v>
      </c>
      <c r="AB74" s="70">
        <f>F74+J74+N74+R74+V74+Z74</f>
        <v>15</v>
      </c>
    </row>
    <row r="75" spans="1:28" ht="12" customHeight="1">
      <c r="A75" s="77"/>
      <c r="B75" s="78" t="s">
        <v>60</v>
      </c>
      <c r="C75" s="79">
        <f>SUM(C70:C74)</f>
        <v>65</v>
      </c>
      <c r="D75" s="79">
        <f aca="true" t="shared" si="14" ref="D75:Z75">SUM(D70:D74)</f>
        <v>0</v>
      </c>
      <c r="E75" s="79">
        <f t="shared" si="14"/>
        <v>0</v>
      </c>
      <c r="F75" s="79">
        <f t="shared" si="14"/>
        <v>65</v>
      </c>
      <c r="G75" s="79">
        <f t="shared" si="14"/>
        <v>60</v>
      </c>
      <c r="H75" s="79">
        <f t="shared" si="14"/>
        <v>0</v>
      </c>
      <c r="I75" s="79">
        <f t="shared" si="14"/>
        <v>0</v>
      </c>
      <c r="J75" s="79">
        <f t="shared" si="14"/>
        <v>60</v>
      </c>
      <c r="K75" s="79">
        <f t="shared" si="14"/>
        <v>41</v>
      </c>
      <c r="L75" s="79">
        <f t="shared" si="14"/>
        <v>0</v>
      </c>
      <c r="M75" s="79">
        <f t="shared" si="14"/>
        <v>0</v>
      </c>
      <c r="N75" s="79">
        <f t="shared" si="14"/>
        <v>41</v>
      </c>
      <c r="O75" s="79">
        <f t="shared" si="14"/>
        <v>6</v>
      </c>
      <c r="P75" s="79">
        <f t="shared" si="14"/>
        <v>0</v>
      </c>
      <c r="Q75" s="79">
        <f t="shared" si="14"/>
        <v>0</v>
      </c>
      <c r="R75" s="79">
        <f t="shared" si="14"/>
        <v>6</v>
      </c>
      <c r="S75" s="79">
        <f t="shared" si="14"/>
        <v>3</v>
      </c>
      <c r="T75" s="79">
        <f t="shared" si="14"/>
        <v>0</v>
      </c>
      <c r="U75" s="79">
        <f t="shared" si="14"/>
        <v>0</v>
      </c>
      <c r="V75" s="79">
        <f t="shared" si="14"/>
        <v>3</v>
      </c>
      <c r="W75" s="79">
        <f t="shared" si="14"/>
        <v>1</v>
      </c>
      <c r="X75" s="79">
        <f t="shared" si="14"/>
        <v>0</v>
      </c>
      <c r="Y75" s="79">
        <f t="shared" si="14"/>
        <v>0</v>
      </c>
      <c r="Z75" s="79">
        <f t="shared" si="14"/>
        <v>1</v>
      </c>
      <c r="AA75" s="79">
        <f t="shared" si="4"/>
        <v>176</v>
      </c>
      <c r="AB75" s="79">
        <f>SUM(F75,J75,N75,R75,V75,Z75)</f>
        <v>176</v>
      </c>
    </row>
    <row r="76" spans="1:28" ht="12" customHeight="1">
      <c r="A76" s="81" t="s">
        <v>74</v>
      </c>
      <c r="B76" s="82"/>
      <c r="C76" s="82">
        <f>C9+C15+C21+C27+C33+C39+C45+C51+C57+C63+C69+C75</f>
        <v>929</v>
      </c>
      <c r="D76" s="82">
        <f>D9+D15+D21+D27+D33+D39+D45+D51+D57+D63+D69+D75</f>
        <v>1</v>
      </c>
      <c r="E76" s="82">
        <f>E9+E15+E21+E27+E33+E39+E45+E51+E57+E63+E69+E75</f>
        <v>0</v>
      </c>
      <c r="F76" s="82">
        <f>C76+D76-E76</f>
        <v>930</v>
      </c>
      <c r="G76" s="82">
        <f>G9+G15+G21+G27+G33+G39+G45+G51+G57+G63+G69+G75</f>
        <v>877</v>
      </c>
      <c r="H76" s="82">
        <f>H9+H15+H21+H27+H33+H39+H45+H51+H57+H63+H69+H75</f>
        <v>4</v>
      </c>
      <c r="I76" s="82">
        <f>I9+I15+I21+I27+I33+I39+I45+I51+I57+I63+I69+I75</f>
        <v>0</v>
      </c>
      <c r="J76" s="82">
        <f>G76+H76-I76</f>
        <v>881</v>
      </c>
      <c r="K76" s="82">
        <f>K9+K15+K21+K27+K33+K39+K45+K51+K57+K63+K69+K75</f>
        <v>592</v>
      </c>
      <c r="L76" s="82">
        <f>L9+L15+L21+L27+L33+L39+L45+L51+L57+L63+L69+L75</f>
        <v>4</v>
      </c>
      <c r="M76" s="82">
        <f>M9+M15+M21+M27+M33+M39+M45+M51+M57+M63+M69+M75</f>
        <v>0</v>
      </c>
      <c r="N76" s="82">
        <f>K76+L76-M76</f>
        <v>596</v>
      </c>
      <c r="O76" s="82">
        <f>O9+O15+O21+O27+O33+O39+O45+O51+O57+O63+O69+O75</f>
        <v>157</v>
      </c>
      <c r="P76" s="82">
        <f>P9+P15+P21+P27+P33+P39+P45+P51+P57+P63+P69+P75</f>
        <v>1</v>
      </c>
      <c r="Q76" s="82">
        <f>Q9+Q15+Q21+Q27+Q33+Q39+Q45+Q51+Q57+Q63+Q69+Q75</f>
        <v>0</v>
      </c>
      <c r="R76" s="82">
        <f>O76+P76-Q76</f>
        <v>158</v>
      </c>
      <c r="S76" s="82">
        <f>S9+S15+S21+S27+S33+S39+S45+S51+S57+S63+S69+S75</f>
        <v>52</v>
      </c>
      <c r="T76" s="82">
        <f>T9+T15+T21+T27+T33+T39+T45+T51+T57+T63+T69+T75</f>
        <v>0</v>
      </c>
      <c r="U76" s="82">
        <f>U9+U15+U21+U27+U33+U39+U45+U51+U57+U63+U69+U75</f>
        <v>0</v>
      </c>
      <c r="V76" s="82">
        <f>S76+T76-U76</f>
        <v>52</v>
      </c>
      <c r="W76" s="82">
        <f>W9+W15+W21+W27+W33+W39+W45+W51+W57+W63+W69+W75</f>
        <v>23</v>
      </c>
      <c r="X76" s="82">
        <f>X9+X15+X21+X27+X33+X39+X45+X51+X57+X63+X69+X75</f>
        <v>0</v>
      </c>
      <c r="Y76" s="82">
        <f>Y9+Y15+Y21+Y27+Y33+Y39+Y45+Y51+Y57+Y63+Y69+Y75</f>
        <v>0</v>
      </c>
      <c r="Z76" s="82">
        <f>W76+X76-Y76</f>
        <v>23</v>
      </c>
      <c r="AA76" s="82">
        <f>SUM(AA9,AA15,AA21,AA27,AA33,AA39,AA45,AA51,AA57,AA63,AA69,AA75)</f>
        <v>2630</v>
      </c>
      <c r="AB76" s="82">
        <f>AB9+AB15+AB21+AB27+AB33+AB39+AB45+AB51+AB57+AB63+AB69+AB75</f>
        <v>2640</v>
      </c>
    </row>
    <row r="77" spans="1:28" ht="13.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>
        <f>SUM(C76,G76,K76,O76,S76,W76)</f>
        <v>2630</v>
      </c>
      <c r="AB77" s="83">
        <f>SUM(F76,J76,N76,R76,V76,Z76)</f>
        <v>2640</v>
      </c>
    </row>
    <row r="78" spans="2:28" ht="12">
      <c r="B78" s="45" t="s">
        <v>75</v>
      </c>
      <c r="C78" s="86" t="s">
        <v>81</v>
      </c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AB78" s="85"/>
    </row>
    <row r="79" spans="2:28" ht="12">
      <c r="B79" s="45" t="s">
        <v>77</v>
      </c>
      <c r="C79" s="45" t="s">
        <v>75</v>
      </c>
      <c r="G79" s="45" t="s">
        <v>76</v>
      </c>
      <c r="AB79" s="85"/>
    </row>
    <row r="80" ht="12">
      <c r="AB80" s="85"/>
    </row>
  </sheetData>
  <sheetProtection/>
  <mergeCells count="23">
    <mergeCell ref="A52:A57"/>
    <mergeCell ref="A58:A63"/>
    <mergeCell ref="A64:A69"/>
    <mergeCell ref="A70:A75"/>
    <mergeCell ref="C78:O78"/>
    <mergeCell ref="A16:A21"/>
    <mergeCell ref="A22:A27"/>
    <mergeCell ref="A28:A33"/>
    <mergeCell ref="A34:A39"/>
    <mergeCell ref="A40:A45"/>
    <mergeCell ref="A46:A51"/>
    <mergeCell ref="S2:V2"/>
    <mergeCell ref="W2:Z2"/>
    <mergeCell ref="AA2:AA3"/>
    <mergeCell ref="AB2:AB3"/>
    <mergeCell ref="A4:A9"/>
    <mergeCell ref="A10:A15"/>
    <mergeCell ref="A1:R1"/>
    <mergeCell ref="A2:A3"/>
    <mergeCell ref="C2:F2"/>
    <mergeCell ref="G2:J2"/>
    <mergeCell ref="K2:N2"/>
    <mergeCell ref="O2:R2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65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"/>
  <sheetViews>
    <sheetView workbookViewId="0" topLeftCell="A1">
      <pane xSplit="2" ySplit="3" topLeftCell="C3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48" sqref="AE48"/>
    </sheetView>
  </sheetViews>
  <sheetFormatPr defaultColWidth="9.00390625" defaultRowHeight="13.5"/>
  <cols>
    <col min="1" max="1" width="4.375" style="84" customWidth="1"/>
    <col min="2" max="2" width="8.75390625" style="45" customWidth="1"/>
    <col min="3" max="5" width="5.375" style="45" customWidth="1"/>
    <col min="6" max="6" width="5.375" style="84" customWidth="1"/>
    <col min="7" max="9" width="5.375" style="45" customWidth="1"/>
    <col min="10" max="10" width="5.375" style="84" customWidth="1"/>
    <col min="11" max="13" width="5.375" style="45" customWidth="1"/>
    <col min="14" max="14" width="5.375" style="84" customWidth="1"/>
    <col min="15" max="17" width="5.375" style="45" customWidth="1"/>
    <col min="18" max="26" width="5.375" style="84" customWidth="1"/>
    <col min="27" max="28" width="5.375" style="45" customWidth="1"/>
    <col min="29" max="16384" width="9.00390625" style="45" customWidth="1"/>
  </cols>
  <sheetData>
    <row r="1" spans="1:26" ht="14.25" customHeight="1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</row>
    <row r="2" spans="1:28" ht="14.25" customHeight="1">
      <c r="A2" s="46" t="s">
        <v>39</v>
      </c>
      <c r="B2" s="47" t="s">
        <v>40</v>
      </c>
      <c r="C2" s="48" t="s">
        <v>41</v>
      </c>
      <c r="D2" s="48"/>
      <c r="E2" s="48"/>
      <c r="F2" s="48"/>
      <c r="G2" s="49" t="s">
        <v>42</v>
      </c>
      <c r="H2" s="49"/>
      <c r="I2" s="49"/>
      <c r="J2" s="49"/>
      <c r="K2" s="50" t="s">
        <v>43</v>
      </c>
      <c r="L2" s="50"/>
      <c r="M2" s="50"/>
      <c r="N2" s="50"/>
      <c r="O2" s="51" t="s">
        <v>44</v>
      </c>
      <c r="P2" s="51"/>
      <c r="Q2" s="51"/>
      <c r="R2" s="51"/>
      <c r="S2" s="52" t="s">
        <v>45</v>
      </c>
      <c r="T2" s="52"/>
      <c r="U2" s="52"/>
      <c r="V2" s="52"/>
      <c r="W2" s="53" t="s">
        <v>46</v>
      </c>
      <c r="X2" s="53"/>
      <c r="Y2" s="53"/>
      <c r="Z2" s="53"/>
      <c r="AA2" s="48" t="s">
        <v>47</v>
      </c>
      <c r="AB2" s="54" t="s">
        <v>48</v>
      </c>
    </row>
    <row r="3" spans="1:28" ht="30.75" customHeight="1">
      <c r="A3" s="46"/>
      <c r="B3" s="47" t="s">
        <v>49</v>
      </c>
      <c r="C3" s="55" t="s">
        <v>50</v>
      </c>
      <c r="D3" s="55" t="s">
        <v>51</v>
      </c>
      <c r="E3" s="55" t="s">
        <v>52</v>
      </c>
      <c r="F3" s="56" t="s">
        <v>53</v>
      </c>
      <c r="G3" s="57" t="s">
        <v>50</v>
      </c>
      <c r="H3" s="57" t="s">
        <v>51</v>
      </c>
      <c r="I3" s="57" t="s">
        <v>52</v>
      </c>
      <c r="J3" s="58" t="s">
        <v>53</v>
      </c>
      <c r="K3" s="59" t="s">
        <v>50</v>
      </c>
      <c r="L3" s="59" t="s">
        <v>51</v>
      </c>
      <c r="M3" s="59" t="s">
        <v>52</v>
      </c>
      <c r="N3" s="60" t="s">
        <v>53</v>
      </c>
      <c r="O3" s="61" t="s">
        <v>50</v>
      </c>
      <c r="P3" s="61" t="s">
        <v>51</v>
      </c>
      <c r="Q3" s="61" t="s">
        <v>52</v>
      </c>
      <c r="R3" s="62" t="s">
        <v>53</v>
      </c>
      <c r="S3" s="63" t="s">
        <v>50</v>
      </c>
      <c r="T3" s="63" t="s">
        <v>51</v>
      </c>
      <c r="U3" s="63" t="s">
        <v>52</v>
      </c>
      <c r="V3" s="64" t="s">
        <v>53</v>
      </c>
      <c r="W3" s="65" t="s">
        <v>50</v>
      </c>
      <c r="X3" s="65" t="s">
        <v>51</v>
      </c>
      <c r="Y3" s="65" t="s">
        <v>52</v>
      </c>
      <c r="Z3" s="66" t="s">
        <v>53</v>
      </c>
      <c r="AA3" s="48"/>
      <c r="AB3" s="54"/>
    </row>
    <row r="4" spans="1:30" ht="12" customHeight="1">
      <c r="A4" s="67" t="s">
        <v>54</v>
      </c>
      <c r="B4" s="68" t="s">
        <v>55</v>
      </c>
      <c r="C4" s="68">
        <v>28</v>
      </c>
      <c r="D4" s="68"/>
      <c r="E4" s="68"/>
      <c r="F4" s="68">
        <f>C4+D4-E4</f>
        <v>28</v>
      </c>
      <c r="G4" s="68">
        <v>27</v>
      </c>
      <c r="H4" s="68"/>
      <c r="I4" s="68"/>
      <c r="J4" s="68">
        <f>G4+H4-I4</f>
        <v>27</v>
      </c>
      <c r="K4" s="68">
        <v>6</v>
      </c>
      <c r="L4" s="68"/>
      <c r="M4" s="68"/>
      <c r="N4" s="68">
        <f>K4+L4-M4</f>
        <v>6</v>
      </c>
      <c r="O4" s="68">
        <v>4</v>
      </c>
      <c r="P4" s="68">
        <v>1</v>
      </c>
      <c r="Q4" s="68"/>
      <c r="R4" s="68">
        <f>O4+P4-Q4</f>
        <v>5</v>
      </c>
      <c r="S4" s="68">
        <v>0</v>
      </c>
      <c r="T4" s="68"/>
      <c r="U4" s="68"/>
      <c r="V4" s="68">
        <f>S4+T4-U4</f>
        <v>0</v>
      </c>
      <c r="W4" s="68">
        <v>0</v>
      </c>
      <c r="X4" s="68"/>
      <c r="Y4" s="68"/>
      <c r="Z4" s="68">
        <f>W4+X4-Y4</f>
        <v>0</v>
      </c>
      <c r="AA4" s="69">
        <f>C4+G4+K4+O4+S4+W4</f>
        <v>65</v>
      </c>
      <c r="AB4" s="70">
        <f>F4+J4+N4+R4+V4+Z4</f>
        <v>66</v>
      </c>
      <c r="AC4" s="71"/>
      <c r="AD4" s="72"/>
    </row>
    <row r="5" spans="1:30" ht="12" customHeight="1">
      <c r="A5" s="73"/>
      <c r="B5" s="68" t="s">
        <v>56</v>
      </c>
      <c r="C5" s="68">
        <v>0</v>
      </c>
      <c r="D5" s="68"/>
      <c r="E5" s="68"/>
      <c r="F5" s="68">
        <f>C5+D5-E5</f>
        <v>0</v>
      </c>
      <c r="G5" s="68">
        <v>0</v>
      </c>
      <c r="H5" s="68"/>
      <c r="I5" s="68"/>
      <c r="J5" s="68">
        <f>G5+H5-I5</f>
        <v>0</v>
      </c>
      <c r="K5" s="68">
        <v>7</v>
      </c>
      <c r="L5" s="68"/>
      <c r="M5" s="68"/>
      <c r="N5" s="68">
        <f>K5+L5-M5</f>
        <v>7</v>
      </c>
      <c r="O5" s="68">
        <v>2</v>
      </c>
      <c r="P5" s="68"/>
      <c r="Q5" s="68"/>
      <c r="R5" s="68">
        <f>O5+P5-Q5</f>
        <v>2</v>
      </c>
      <c r="S5" s="68">
        <v>0</v>
      </c>
      <c r="T5" s="68"/>
      <c r="U5" s="68"/>
      <c r="V5" s="68">
        <f>S5+T5-U5</f>
        <v>0</v>
      </c>
      <c r="W5" s="68">
        <v>1</v>
      </c>
      <c r="X5" s="68"/>
      <c r="Y5" s="68"/>
      <c r="Z5" s="68">
        <f>W5+X5-Y5</f>
        <v>1</v>
      </c>
      <c r="AA5" s="69">
        <f>C5+G5+K5+O5+S5+W5</f>
        <v>10</v>
      </c>
      <c r="AB5" s="70">
        <f>F5+J5+N5+R5+V5+Z5</f>
        <v>10</v>
      </c>
      <c r="AC5" s="71"/>
      <c r="AD5" s="72"/>
    </row>
    <row r="6" spans="1:30" ht="12" customHeight="1">
      <c r="A6" s="73"/>
      <c r="B6" s="74" t="s">
        <v>79</v>
      </c>
      <c r="C6" s="74">
        <v>32</v>
      </c>
      <c r="D6" s="74"/>
      <c r="E6" s="74"/>
      <c r="F6" s="74">
        <f>C6+D6-E6</f>
        <v>32</v>
      </c>
      <c r="G6" s="74">
        <v>32</v>
      </c>
      <c r="H6" s="74"/>
      <c r="I6" s="74"/>
      <c r="J6" s="74">
        <f>G6+H6-I6</f>
        <v>32</v>
      </c>
      <c r="K6" s="74">
        <v>15</v>
      </c>
      <c r="L6" s="74"/>
      <c r="M6" s="74"/>
      <c r="N6" s="74">
        <f>K6+L6-M6</f>
        <v>15</v>
      </c>
      <c r="O6" s="74">
        <v>1</v>
      </c>
      <c r="P6" s="74"/>
      <c r="Q6" s="74"/>
      <c r="R6" s="74">
        <f>O6+P6-Q6</f>
        <v>1</v>
      </c>
      <c r="S6" s="74">
        <v>1</v>
      </c>
      <c r="T6" s="74"/>
      <c r="U6" s="74"/>
      <c r="V6" s="74">
        <f>S6+T6-U6</f>
        <v>1</v>
      </c>
      <c r="W6" s="74">
        <v>0</v>
      </c>
      <c r="X6" s="74"/>
      <c r="Y6" s="74"/>
      <c r="Z6" s="74">
        <f>W6+X6-Y6</f>
        <v>0</v>
      </c>
      <c r="AA6" s="69">
        <f aca="true" t="shared" si="0" ref="AA6:AA14">C6+G6+K6+O6+S6+W6</f>
        <v>81</v>
      </c>
      <c r="AB6" s="70">
        <f>F6+J6+N6+R6+V6+Z6</f>
        <v>81</v>
      </c>
      <c r="AC6" s="71"/>
      <c r="AD6" s="72"/>
    </row>
    <row r="7" spans="1:30" ht="12" customHeight="1">
      <c r="A7" s="73"/>
      <c r="B7" s="75" t="s">
        <v>58</v>
      </c>
      <c r="C7" s="76">
        <v>45</v>
      </c>
      <c r="D7" s="76"/>
      <c r="E7" s="76"/>
      <c r="F7" s="76">
        <f>C7+D7-E7</f>
        <v>45</v>
      </c>
      <c r="G7" s="76">
        <v>16</v>
      </c>
      <c r="H7" s="76"/>
      <c r="I7" s="76"/>
      <c r="J7" s="76">
        <f>G7+H7-I7</f>
        <v>16</v>
      </c>
      <c r="K7" s="76">
        <v>6</v>
      </c>
      <c r="L7" s="76"/>
      <c r="M7" s="76"/>
      <c r="N7" s="76">
        <f>K7+L7-M7</f>
        <v>6</v>
      </c>
      <c r="O7" s="76">
        <v>3</v>
      </c>
      <c r="P7" s="76"/>
      <c r="Q7" s="76"/>
      <c r="R7" s="76">
        <f>O7+P7-Q7</f>
        <v>3</v>
      </c>
      <c r="S7" s="76">
        <v>0</v>
      </c>
      <c r="T7" s="76"/>
      <c r="U7" s="76"/>
      <c r="V7" s="76">
        <f>S7+T7-U7</f>
        <v>0</v>
      </c>
      <c r="W7" s="76">
        <v>0</v>
      </c>
      <c r="X7" s="76"/>
      <c r="Y7" s="76"/>
      <c r="Z7" s="76">
        <f>W7+X7-Y7</f>
        <v>0</v>
      </c>
      <c r="AA7" s="69">
        <f t="shared" si="0"/>
        <v>70</v>
      </c>
      <c r="AB7" s="70">
        <f>F7+J7+N7+R7+V7+Z7</f>
        <v>70</v>
      </c>
      <c r="AC7" s="71"/>
      <c r="AD7" s="72"/>
    </row>
    <row r="8" spans="1:30" ht="12" customHeight="1">
      <c r="A8" s="73"/>
      <c r="B8" s="75" t="s">
        <v>59</v>
      </c>
      <c r="C8" s="76">
        <v>0</v>
      </c>
      <c r="D8" s="76"/>
      <c r="E8" s="76"/>
      <c r="F8" s="76">
        <f>C8+D8-E8</f>
        <v>0</v>
      </c>
      <c r="G8" s="76">
        <v>6</v>
      </c>
      <c r="H8" s="76"/>
      <c r="I8" s="76"/>
      <c r="J8" s="76">
        <f>G8+H8-I8</f>
        <v>6</v>
      </c>
      <c r="K8" s="76">
        <v>7</v>
      </c>
      <c r="L8" s="76"/>
      <c r="M8" s="76"/>
      <c r="N8" s="76">
        <f>K8+L8-M8</f>
        <v>7</v>
      </c>
      <c r="O8" s="76">
        <v>4</v>
      </c>
      <c r="P8" s="76"/>
      <c r="Q8" s="76"/>
      <c r="R8" s="76">
        <f>O8+P8-Q8</f>
        <v>4</v>
      </c>
      <c r="S8" s="76">
        <v>1</v>
      </c>
      <c r="T8" s="76"/>
      <c r="U8" s="76"/>
      <c r="V8" s="76">
        <f>S8+T8-U8</f>
        <v>1</v>
      </c>
      <c r="W8" s="76">
        <v>0</v>
      </c>
      <c r="X8" s="76"/>
      <c r="Y8" s="76"/>
      <c r="Z8" s="76">
        <f>W8+X8-Y8</f>
        <v>0</v>
      </c>
      <c r="AA8" s="69">
        <f t="shared" si="0"/>
        <v>18</v>
      </c>
      <c r="AB8" s="70">
        <f>F8+J8+N8+R8+V8+Z8</f>
        <v>18</v>
      </c>
      <c r="AC8" s="71"/>
      <c r="AD8" s="72"/>
    </row>
    <row r="9" spans="1:30" ht="12" customHeight="1">
      <c r="A9" s="77"/>
      <c r="B9" s="78" t="s">
        <v>60</v>
      </c>
      <c r="C9" s="79">
        <f aca="true" t="shared" si="1" ref="C9:J9">SUM(C4:C8)</f>
        <v>105</v>
      </c>
      <c r="D9" s="79">
        <f t="shared" si="1"/>
        <v>0</v>
      </c>
      <c r="E9" s="79">
        <f t="shared" si="1"/>
        <v>0</v>
      </c>
      <c r="F9" s="79">
        <f t="shared" si="1"/>
        <v>105</v>
      </c>
      <c r="G9" s="79">
        <f t="shared" si="1"/>
        <v>81</v>
      </c>
      <c r="H9" s="79">
        <f t="shared" si="1"/>
        <v>0</v>
      </c>
      <c r="I9" s="79">
        <f t="shared" si="1"/>
        <v>0</v>
      </c>
      <c r="J9" s="79">
        <f t="shared" si="1"/>
        <v>81</v>
      </c>
      <c r="K9" s="79">
        <f aca="true" t="shared" si="2" ref="K9:Y9">SUM(K4:K8)</f>
        <v>41</v>
      </c>
      <c r="L9" s="79">
        <f t="shared" si="2"/>
        <v>0</v>
      </c>
      <c r="M9" s="79">
        <f t="shared" si="2"/>
        <v>0</v>
      </c>
      <c r="N9" s="79">
        <f t="shared" si="2"/>
        <v>41</v>
      </c>
      <c r="O9" s="79">
        <f t="shared" si="2"/>
        <v>14</v>
      </c>
      <c r="P9" s="79">
        <f t="shared" si="2"/>
        <v>1</v>
      </c>
      <c r="Q9" s="79">
        <f t="shared" si="2"/>
        <v>0</v>
      </c>
      <c r="R9" s="79">
        <f t="shared" si="2"/>
        <v>15</v>
      </c>
      <c r="S9" s="79">
        <f t="shared" si="2"/>
        <v>2</v>
      </c>
      <c r="T9" s="79">
        <f t="shared" si="2"/>
        <v>0</v>
      </c>
      <c r="U9" s="79">
        <f t="shared" si="2"/>
        <v>0</v>
      </c>
      <c r="V9" s="79">
        <f t="shared" si="2"/>
        <v>2</v>
      </c>
      <c r="W9" s="79">
        <f t="shared" si="2"/>
        <v>1</v>
      </c>
      <c r="X9" s="79">
        <f t="shared" si="2"/>
        <v>0</v>
      </c>
      <c r="Y9" s="79">
        <f t="shared" si="2"/>
        <v>0</v>
      </c>
      <c r="Z9" s="79">
        <f>SUM(Z4:Z8)</f>
        <v>1</v>
      </c>
      <c r="AA9" s="79">
        <f>C9+G9+K9+O9+S9+W9</f>
        <v>244</v>
      </c>
      <c r="AB9" s="79">
        <f>SUM(F9,J9,N9,R9,V9,Z9)</f>
        <v>245</v>
      </c>
      <c r="AC9" s="71"/>
      <c r="AD9" s="72"/>
    </row>
    <row r="10" spans="1:30" ht="12" customHeight="1">
      <c r="A10" s="67" t="s">
        <v>61</v>
      </c>
      <c r="B10" s="68" t="s">
        <v>55</v>
      </c>
      <c r="C10" s="68">
        <v>27</v>
      </c>
      <c r="D10" s="68"/>
      <c r="E10" s="68"/>
      <c r="F10" s="68">
        <f>C10+D10-E10</f>
        <v>27</v>
      </c>
      <c r="G10" s="68">
        <v>27</v>
      </c>
      <c r="H10" s="68"/>
      <c r="I10" s="68"/>
      <c r="J10" s="68">
        <f>G10+H10-I10</f>
        <v>27</v>
      </c>
      <c r="K10" s="68">
        <v>6</v>
      </c>
      <c r="L10" s="68"/>
      <c r="M10" s="68"/>
      <c r="N10" s="68">
        <f>K10+L10-M10</f>
        <v>6</v>
      </c>
      <c r="O10" s="68">
        <v>5</v>
      </c>
      <c r="P10" s="68"/>
      <c r="Q10" s="68"/>
      <c r="R10" s="68">
        <f>O10+P10-Q10</f>
        <v>5</v>
      </c>
      <c r="S10" s="68">
        <v>0</v>
      </c>
      <c r="T10" s="68"/>
      <c r="U10" s="68"/>
      <c r="V10" s="68">
        <f>S10+T10-U10</f>
        <v>0</v>
      </c>
      <c r="W10" s="68">
        <v>0</v>
      </c>
      <c r="X10" s="68"/>
      <c r="Y10" s="68"/>
      <c r="Z10" s="68">
        <f>W10+X10-Y10</f>
        <v>0</v>
      </c>
      <c r="AA10" s="69">
        <f t="shared" si="0"/>
        <v>65</v>
      </c>
      <c r="AB10" s="70">
        <f>F10+J10+N10+R10+V10+Z10</f>
        <v>65</v>
      </c>
      <c r="AC10" s="71"/>
      <c r="AD10" s="72"/>
    </row>
    <row r="11" spans="1:30" ht="12" customHeight="1">
      <c r="A11" s="73"/>
      <c r="B11" s="68" t="s">
        <v>56</v>
      </c>
      <c r="C11" s="68">
        <v>0</v>
      </c>
      <c r="D11" s="68"/>
      <c r="E11" s="68"/>
      <c r="F11" s="68">
        <f>C11+D11-E11</f>
        <v>0</v>
      </c>
      <c r="G11" s="68">
        <v>0</v>
      </c>
      <c r="H11" s="68"/>
      <c r="I11" s="68"/>
      <c r="J11" s="68">
        <f>G11+H11-I11</f>
        <v>0</v>
      </c>
      <c r="K11" s="68">
        <v>7</v>
      </c>
      <c r="L11" s="68"/>
      <c r="M11" s="68"/>
      <c r="N11" s="68">
        <f>K11+L11-M11</f>
        <v>7</v>
      </c>
      <c r="O11" s="68">
        <v>2</v>
      </c>
      <c r="P11" s="68"/>
      <c r="Q11" s="68"/>
      <c r="R11" s="68">
        <f>O11+P11-Q11</f>
        <v>2</v>
      </c>
      <c r="S11" s="68">
        <v>0</v>
      </c>
      <c r="T11" s="68"/>
      <c r="U11" s="68"/>
      <c r="V11" s="68">
        <f>S11+T11-U11</f>
        <v>0</v>
      </c>
      <c r="W11" s="68">
        <v>1</v>
      </c>
      <c r="X11" s="68"/>
      <c r="Y11" s="68"/>
      <c r="Z11" s="68">
        <f>W11+X11-Y11</f>
        <v>1</v>
      </c>
      <c r="AA11" s="69">
        <f t="shared" si="0"/>
        <v>10</v>
      </c>
      <c r="AB11" s="70">
        <f>F11+J11+N11+R11+V11+Z11</f>
        <v>10</v>
      </c>
      <c r="AC11" s="71"/>
      <c r="AD11" s="72"/>
    </row>
    <row r="12" spans="1:30" ht="12" customHeight="1">
      <c r="A12" s="73"/>
      <c r="B12" s="74" t="s">
        <v>66</v>
      </c>
      <c r="C12" s="74">
        <v>31</v>
      </c>
      <c r="D12" s="74"/>
      <c r="E12" s="74"/>
      <c r="F12" s="74">
        <f>C12+D12-E12</f>
        <v>31</v>
      </c>
      <c r="G12" s="74">
        <v>31</v>
      </c>
      <c r="H12" s="74"/>
      <c r="I12" s="74"/>
      <c r="J12" s="74">
        <f>G12+H12-I12</f>
        <v>31</v>
      </c>
      <c r="K12" s="74">
        <v>15</v>
      </c>
      <c r="L12" s="74"/>
      <c r="M12" s="74"/>
      <c r="N12" s="74">
        <f>K12+L12-M12</f>
        <v>15</v>
      </c>
      <c r="O12" s="74">
        <v>1</v>
      </c>
      <c r="P12" s="74"/>
      <c r="Q12" s="74"/>
      <c r="R12" s="74">
        <f>O12+P12-Q12</f>
        <v>1</v>
      </c>
      <c r="S12" s="74">
        <v>1</v>
      </c>
      <c r="T12" s="74"/>
      <c r="U12" s="74"/>
      <c r="V12" s="74">
        <f>S12+T12-U12</f>
        <v>1</v>
      </c>
      <c r="W12" s="74">
        <v>0</v>
      </c>
      <c r="X12" s="74"/>
      <c r="Y12" s="74"/>
      <c r="Z12" s="74">
        <f>W12+X12-Y12</f>
        <v>0</v>
      </c>
      <c r="AA12" s="69">
        <f t="shared" si="0"/>
        <v>79</v>
      </c>
      <c r="AB12" s="70">
        <f>F12+J12+N12+R12+V12+Z12</f>
        <v>79</v>
      </c>
      <c r="AC12" s="71"/>
      <c r="AD12" s="72"/>
    </row>
    <row r="13" spans="1:28" ht="12" customHeight="1">
      <c r="A13" s="73"/>
      <c r="B13" s="75" t="s">
        <v>58</v>
      </c>
      <c r="C13" s="76">
        <v>44</v>
      </c>
      <c r="D13" s="76"/>
      <c r="E13" s="76"/>
      <c r="F13" s="76">
        <f>C13+D13-E13</f>
        <v>44</v>
      </c>
      <c r="G13" s="76">
        <v>14</v>
      </c>
      <c r="H13" s="76"/>
      <c r="I13" s="76"/>
      <c r="J13" s="76">
        <f>G13+H13-I13</f>
        <v>14</v>
      </c>
      <c r="K13" s="76">
        <v>5</v>
      </c>
      <c r="L13" s="76"/>
      <c r="M13" s="76"/>
      <c r="N13" s="76">
        <f>K13+L13-M13</f>
        <v>5</v>
      </c>
      <c r="O13" s="76">
        <v>3</v>
      </c>
      <c r="P13" s="76"/>
      <c r="Q13" s="76"/>
      <c r="R13" s="76">
        <f>O13+P13-Q13</f>
        <v>3</v>
      </c>
      <c r="S13" s="76">
        <v>0</v>
      </c>
      <c r="T13" s="76"/>
      <c r="U13" s="76"/>
      <c r="V13" s="76">
        <f>S13+T13-U13</f>
        <v>0</v>
      </c>
      <c r="W13" s="76">
        <v>0</v>
      </c>
      <c r="X13" s="76"/>
      <c r="Y13" s="76"/>
      <c r="Z13" s="76">
        <f>W13+X13-Y13</f>
        <v>0</v>
      </c>
      <c r="AA13" s="69">
        <f t="shared" si="0"/>
        <v>66</v>
      </c>
      <c r="AB13" s="70">
        <f>F13+J13+N13+R13+V13+Z13</f>
        <v>66</v>
      </c>
    </row>
    <row r="14" spans="1:28" ht="12" customHeight="1">
      <c r="A14" s="73"/>
      <c r="B14" s="75" t="s">
        <v>59</v>
      </c>
      <c r="C14" s="76">
        <v>0</v>
      </c>
      <c r="D14" s="76"/>
      <c r="E14" s="76"/>
      <c r="F14" s="76">
        <f>C14+D14-E14</f>
        <v>0</v>
      </c>
      <c r="G14" s="76">
        <v>6</v>
      </c>
      <c r="H14" s="76"/>
      <c r="I14" s="76"/>
      <c r="J14" s="76">
        <f>G14+H14-I14</f>
        <v>6</v>
      </c>
      <c r="K14" s="76">
        <v>7</v>
      </c>
      <c r="L14" s="76"/>
      <c r="M14" s="76"/>
      <c r="N14" s="76">
        <f>K14+L14-M14</f>
        <v>7</v>
      </c>
      <c r="O14" s="76">
        <v>4</v>
      </c>
      <c r="P14" s="76"/>
      <c r="Q14" s="76"/>
      <c r="R14" s="76">
        <f>O14+P14-Q14</f>
        <v>4</v>
      </c>
      <c r="S14" s="76">
        <v>1</v>
      </c>
      <c r="T14" s="76"/>
      <c r="U14" s="76"/>
      <c r="V14" s="76">
        <f>S14+T14-U14</f>
        <v>1</v>
      </c>
      <c r="W14" s="76">
        <v>0</v>
      </c>
      <c r="X14" s="76"/>
      <c r="Y14" s="76"/>
      <c r="Z14" s="76">
        <f>W14+X14-Y14</f>
        <v>0</v>
      </c>
      <c r="AA14" s="69">
        <f t="shared" si="0"/>
        <v>18</v>
      </c>
      <c r="AB14" s="70">
        <f>F14+J14+N14+R14+V14+Z14</f>
        <v>18</v>
      </c>
    </row>
    <row r="15" spans="1:28" ht="12" customHeight="1">
      <c r="A15" s="77"/>
      <c r="B15" s="78" t="s">
        <v>60</v>
      </c>
      <c r="C15" s="79">
        <f>SUM(C10:C14)</f>
        <v>102</v>
      </c>
      <c r="D15" s="79">
        <f aca="true" t="shared" si="3" ref="D15:Z15">SUM(D10:D14)</f>
        <v>0</v>
      </c>
      <c r="E15" s="79">
        <f t="shared" si="3"/>
        <v>0</v>
      </c>
      <c r="F15" s="79">
        <f>SUM(F10:F14)</f>
        <v>102</v>
      </c>
      <c r="G15" s="79">
        <f t="shared" si="3"/>
        <v>78</v>
      </c>
      <c r="H15" s="79">
        <f t="shared" si="3"/>
        <v>0</v>
      </c>
      <c r="I15" s="79">
        <f t="shared" si="3"/>
        <v>0</v>
      </c>
      <c r="J15" s="79">
        <f t="shared" si="3"/>
        <v>78</v>
      </c>
      <c r="K15" s="79">
        <f t="shared" si="3"/>
        <v>40</v>
      </c>
      <c r="L15" s="79">
        <f t="shared" si="3"/>
        <v>0</v>
      </c>
      <c r="M15" s="79">
        <f t="shared" si="3"/>
        <v>0</v>
      </c>
      <c r="N15" s="79">
        <f t="shared" si="3"/>
        <v>40</v>
      </c>
      <c r="O15" s="79">
        <f t="shared" si="3"/>
        <v>15</v>
      </c>
      <c r="P15" s="79">
        <f t="shared" si="3"/>
        <v>0</v>
      </c>
      <c r="Q15" s="79">
        <f t="shared" si="3"/>
        <v>0</v>
      </c>
      <c r="R15" s="79">
        <f t="shared" si="3"/>
        <v>15</v>
      </c>
      <c r="S15" s="79">
        <f t="shared" si="3"/>
        <v>2</v>
      </c>
      <c r="T15" s="79">
        <f t="shared" si="3"/>
        <v>0</v>
      </c>
      <c r="U15" s="79">
        <f t="shared" si="3"/>
        <v>0</v>
      </c>
      <c r="V15" s="79">
        <f t="shared" si="3"/>
        <v>2</v>
      </c>
      <c r="W15" s="79">
        <f t="shared" si="3"/>
        <v>1</v>
      </c>
      <c r="X15" s="79">
        <f t="shared" si="3"/>
        <v>0</v>
      </c>
      <c r="Y15" s="79">
        <f t="shared" si="3"/>
        <v>0</v>
      </c>
      <c r="Z15" s="79">
        <f t="shared" si="3"/>
        <v>1</v>
      </c>
      <c r="AA15" s="79">
        <f>C15+G15+K15+O15+S15+W15</f>
        <v>238</v>
      </c>
      <c r="AB15" s="79">
        <f>SUM(F15,J15,N15,R15,V15,Z15)</f>
        <v>238</v>
      </c>
    </row>
    <row r="16" spans="1:28" ht="12" customHeight="1">
      <c r="A16" s="67" t="s">
        <v>62</v>
      </c>
      <c r="B16" s="68" t="s">
        <v>55</v>
      </c>
      <c r="C16" s="68">
        <v>27</v>
      </c>
      <c r="D16" s="68"/>
      <c r="E16" s="68"/>
      <c r="F16" s="68">
        <f>C16+D16-E16</f>
        <v>27</v>
      </c>
      <c r="G16" s="68">
        <v>27</v>
      </c>
      <c r="H16" s="68">
        <v>1</v>
      </c>
      <c r="I16" s="68"/>
      <c r="J16" s="68">
        <f>G16+H16-I16</f>
        <v>28</v>
      </c>
      <c r="K16" s="68">
        <v>6</v>
      </c>
      <c r="L16" s="68"/>
      <c r="M16" s="68"/>
      <c r="N16" s="68">
        <f>K16+L16-M16</f>
        <v>6</v>
      </c>
      <c r="O16" s="68">
        <v>5</v>
      </c>
      <c r="P16" s="68"/>
      <c r="Q16" s="68"/>
      <c r="R16" s="68">
        <f>O16+P16-Q16</f>
        <v>5</v>
      </c>
      <c r="S16" s="68">
        <v>0</v>
      </c>
      <c r="T16" s="68"/>
      <c r="U16" s="68"/>
      <c r="V16" s="68">
        <f>S16+T16-U16</f>
        <v>0</v>
      </c>
      <c r="W16" s="68">
        <v>0</v>
      </c>
      <c r="X16" s="68"/>
      <c r="Y16" s="68"/>
      <c r="Z16" s="68">
        <f>W16+X16-Y16</f>
        <v>0</v>
      </c>
      <c r="AA16" s="69">
        <f aca="true" t="shared" si="4" ref="AA16:AA75">C16+G16+K16+O16+S16+W16</f>
        <v>65</v>
      </c>
      <c r="AB16" s="70">
        <f>F16+J16+N16+R16+V16+Z16</f>
        <v>66</v>
      </c>
    </row>
    <row r="17" spans="1:28" ht="12" customHeight="1">
      <c r="A17" s="73"/>
      <c r="B17" s="68" t="s">
        <v>56</v>
      </c>
      <c r="C17" s="68">
        <v>0</v>
      </c>
      <c r="D17" s="68"/>
      <c r="E17" s="68"/>
      <c r="F17" s="68">
        <f>C17+D17-E17</f>
        <v>0</v>
      </c>
      <c r="G17" s="68">
        <v>0</v>
      </c>
      <c r="H17" s="68"/>
      <c r="I17" s="68"/>
      <c r="J17" s="68">
        <f>G17+H17-I17</f>
        <v>0</v>
      </c>
      <c r="K17" s="68">
        <v>7</v>
      </c>
      <c r="L17" s="68"/>
      <c r="M17" s="68"/>
      <c r="N17" s="68">
        <f>K17+L17-M17</f>
        <v>7</v>
      </c>
      <c r="O17" s="68">
        <v>2</v>
      </c>
      <c r="P17" s="68"/>
      <c r="Q17" s="68"/>
      <c r="R17" s="68">
        <f>O17+P17-Q17</f>
        <v>2</v>
      </c>
      <c r="S17" s="68">
        <v>0</v>
      </c>
      <c r="T17" s="68"/>
      <c r="U17" s="68"/>
      <c r="V17" s="68">
        <f>S17+T17-U17</f>
        <v>0</v>
      </c>
      <c r="W17" s="68">
        <v>1</v>
      </c>
      <c r="X17" s="68"/>
      <c r="Y17" s="68"/>
      <c r="Z17" s="68">
        <f>W17+X17-Y17</f>
        <v>1</v>
      </c>
      <c r="AA17" s="69">
        <f t="shared" si="4"/>
        <v>10</v>
      </c>
      <c r="AB17" s="70">
        <f>F17+J17+N17+R17+V17+Z17</f>
        <v>10</v>
      </c>
    </row>
    <row r="18" spans="1:28" ht="12" customHeight="1">
      <c r="A18" s="73"/>
      <c r="B18" s="74" t="s">
        <v>66</v>
      </c>
      <c r="C18" s="74">
        <v>31</v>
      </c>
      <c r="D18" s="74"/>
      <c r="E18" s="74"/>
      <c r="F18" s="74">
        <f>C18+D18-E18</f>
        <v>31</v>
      </c>
      <c r="G18" s="74">
        <v>31</v>
      </c>
      <c r="H18" s="74">
        <v>1</v>
      </c>
      <c r="I18" s="74"/>
      <c r="J18" s="74">
        <f>G18+H18-I18</f>
        <v>32</v>
      </c>
      <c r="K18" s="74">
        <v>14</v>
      </c>
      <c r="L18" s="74"/>
      <c r="M18" s="74"/>
      <c r="N18" s="74">
        <f>K18+L18-M18</f>
        <v>14</v>
      </c>
      <c r="O18" s="74">
        <v>1</v>
      </c>
      <c r="P18" s="74"/>
      <c r="Q18" s="74"/>
      <c r="R18" s="74">
        <f>O18+P18-Q18</f>
        <v>1</v>
      </c>
      <c r="S18" s="74">
        <v>1</v>
      </c>
      <c r="T18" s="74">
        <v>1</v>
      </c>
      <c r="U18" s="74"/>
      <c r="V18" s="74">
        <f>S18+T18-U18</f>
        <v>2</v>
      </c>
      <c r="W18" s="74">
        <v>0</v>
      </c>
      <c r="X18" s="74"/>
      <c r="Y18" s="74"/>
      <c r="Z18" s="74">
        <f>W18+X18-Y18</f>
        <v>0</v>
      </c>
      <c r="AA18" s="69">
        <f t="shared" si="4"/>
        <v>78</v>
      </c>
      <c r="AB18" s="70">
        <f>F18+J18+N18+R18+V18+Z18</f>
        <v>80</v>
      </c>
    </row>
    <row r="19" spans="1:28" ht="12" customHeight="1">
      <c r="A19" s="73"/>
      <c r="B19" s="75" t="s">
        <v>58</v>
      </c>
      <c r="C19" s="76">
        <v>43</v>
      </c>
      <c r="D19" s="76"/>
      <c r="E19" s="76"/>
      <c r="F19" s="76">
        <f>C19+D19-E19</f>
        <v>43</v>
      </c>
      <c r="G19" s="76">
        <v>14</v>
      </c>
      <c r="H19" s="76"/>
      <c r="I19" s="76"/>
      <c r="J19" s="76">
        <f>G19+H19-I19</f>
        <v>14</v>
      </c>
      <c r="K19" s="76">
        <v>5</v>
      </c>
      <c r="L19" s="76"/>
      <c r="M19" s="76"/>
      <c r="N19" s="76">
        <f>K19+L19-M19</f>
        <v>5</v>
      </c>
      <c r="O19" s="76">
        <v>1</v>
      </c>
      <c r="P19" s="76"/>
      <c r="Q19" s="76"/>
      <c r="R19" s="76">
        <f>O19+P19-Q19</f>
        <v>1</v>
      </c>
      <c r="S19" s="76">
        <v>0</v>
      </c>
      <c r="T19" s="76"/>
      <c r="U19" s="76"/>
      <c r="V19" s="76">
        <f>S19+T19-U19</f>
        <v>0</v>
      </c>
      <c r="W19" s="76">
        <v>0</v>
      </c>
      <c r="X19" s="76"/>
      <c r="Y19" s="76"/>
      <c r="Z19" s="76">
        <f>W19+X19-Y19</f>
        <v>0</v>
      </c>
      <c r="AA19" s="69">
        <f t="shared" si="4"/>
        <v>63</v>
      </c>
      <c r="AB19" s="70">
        <f>F19+J19+N19+R19+V19+Z19</f>
        <v>63</v>
      </c>
    </row>
    <row r="20" spans="1:28" ht="12" customHeight="1">
      <c r="A20" s="73"/>
      <c r="B20" s="75" t="s">
        <v>59</v>
      </c>
      <c r="C20" s="76">
        <v>0</v>
      </c>
      <c r="D20" s="76"/>
      <c r="E20" s="76"/>
      <c r="F20" s="76">
        <f>C20+D20-E20</f>
        <v>0</v>
      </c>
      <c r="G20" s="76">
        <v>6</v>
      </c>
      <c r="H20" s="76"/>
      <c r="I20" s="76"/>
      <c r="J20" s="76">
        <f>G20+H20-I20</f>
        <v>6</v>
      </c>
      <c r="K20" s="76">
        <v>7</v>
      </c>
      <c r="L20" s="76"/>
      <c r="M20" s="76"/>
      <c r="N20" s="76">
        <f>K20+L20-M20</f>
        <v>7</v>
      </c>
      <c r="O20" s="76">
        <v>2</v>
      </c>
      <c r="P20" s="76"/>
      <c r="Q20" s="76"/>
      <c r="R20" s="76">
        <f>O20+P20-Q20</f>
        <v>2</v>
      </c>
      <c r="S20" s="76">
        <v>1</v>
      </c>
      <c r="T20" s="76"/>
      <c r="U20" s="76"/>
      <c r="V20" s="76">
        <f>S20+T20-U20</f>
        <v>1</v>
      </c>
      <c r="W20" s="76">
        <v>0</v>
      </c>
      <c r="X20" s="76"/>
      <c r="Y20" s="76"/>
      <c r="Z20" s="76">
        <f>W20+X20-Y20</f>
        <v>0</v>
      </c>
      <c r="AA20" s="69">
        <f t="shared" si="4"/>
        <v>16</v>
      </c>
      <c r="AB20" s="70">
        <f>F20+J20+N20+R20+V20+Z20</f>
        <v>16</v>
      </c>
    </row>
    <row r="21" spans="1:28" ht="12" customHeight="1">
      <c r="A21" s="77"/>
      <c r="B21" s="78" t="s">
        <v>60</v>
      </c>
      <c r="C21" s="79">
        <f>SUM(C16:C20)</f>
        <v>101</v>
      </c>
      <c r="D21" s="79">
        <f aca="true" t="shared" si="5" ref="D21:Z21">SUM(D16:D20)</f>
        <v>0</v>
      </c>
      <c r="E21" s="79">
        <f t="shared" si="5"/>
        <v>0</v>
      </c>
      <c r="F21" s="79">
        <f t="shared" si="5"/>
        <v>101</v>
      </c>
      <c r="G21" s="79">
        <f t="shared" si="5"/>
        <v>78</v>
      </c>
      <c r="H21" s="79">
        <f t="shared" si="5"/>
        <v>2</v>
      </c>
      <c r="I21" s="79">
        <f t="shared" si="5"/>
        <v>0</v>
      </c>
      <c r="J21" s="79">
        <f t="shared" si="5"/>
        <v>80</v>
      </c>
      <c r="K21" s="79">
        <f t="shared" si="5"/>
        <v>39</v>
      </c>
      <c r="L21" s="79">
        <f t="shared" si="5"/>
        <v>0</v>
      </c>
      <c r="M21" s="79">
        <f t="shared" si="5"/>
        <v>0</v>
      </c>
      <c r="N21" s="79">
        <f t="shared" si="5"/>
        <v>39</v>
      </c>
      <c r="O21" s="79">
        <f t="shared" si="5"/>
        <v>11</v>
      </c>
      <c r="P21" s="79">
        <f t="shared" si="5"/>
        <v>0</v>
      </c>
      <c r="Q21" s="79">
        <f t="shared" si="5"/>
        <v>0</v>
      </c>
      <c r="R21" s="79">
        <f t="shared" si="5"/>
        <v>11</v>
      </c>
      <c r="S21" s="79">
        <f t="shared" si="5"/>
        <v>2</v>
      </c>
      <c r="T21" s="79">
        <f t="shared" si="5"/>
        <v>1</v>
      </c>
      <c r="U21" s="79">
        <f t="shared" si="5"/>
        <v>0</v>
      </c>
      <c r="V21" s="79">
        <f t="shared" si="5"/>
        <v>3</v>
      </c>
      <c r="W21" s="79">
        <f t="shared" si="5"/>
        <v>1</v>
      </c>
      <c r="X21" s="79">
        <f t="shared" si="5"/>
        <v>0</v>
      </c>
      <c r="Y21" s="79">
        <f t="shared" si="5"/>
        <v>0</v>
      </c>
      <c r="Z21" s="79">
        <f t="shared" si="5"/>
        <v>1</v>
      </c>
      <c r="AA21" s="79">
        <f t="shared" si="4"/>
        <v>232</v>
      </c>
      <c r="AB21" s="79">
        <f>SUM(F21,J21,N21,R21,V21,Z21)</f>
        <v>235</v>
      </c>
    </row>
    <row r="22" spans="1:28" ht="12" customHeight="1">
      <c r="A22" s="67" t="s">
        <v>64</v>
      </c>
      <c r="B22" s="68" t="s">
        <v>55</v>
      </c>
      <c r="C22" s="68">
        <v>26</v>
      </c>
      <c r="D22" s="68"/>
      <c r="E22" s="68"/>
      <c r="F22" s="68">
        <f>C22+D22-E22</f>
        <v>26</v>
      </c>
      <c r="G22" s="68">
        <v>26</v>
      </c>
      <c r="H22" s="68"/>
      <c r="I22" s="68"/>
      <c r="J22" s="68">
        <f>G22+H22-I22</f>
        <v>26</v>
      </c>
      <c r="K22" s="68">
        <v>4</v>
      </c>
      <c r="L22" s="68"/>
      <c r="M22" s="68"/>
      <c r="N22" s="68">
        <f>K22+L22-M22</f>
        <v>4</v>
      </c>
      <c r="O22" s="68">
        <v>5</v>
      </c>
      <c r="P22" s="68"/>
      <c r="Q22" s="68"/>
      <c r="R22" s="68">
        <f>O22+P22-Q22</f>
        <v>5</v>
      </c>
      <c r="S22" s="68">
        <v>0</v>
      </c>
      <c r="T22" s="68"/>
      <c r="U22" s="68"/>
      <c r="V22" s="68">
        <f>S22+T22-U22</f>
        <v>0</v>
      </c>
      <c r="W22" s="68">
        <v>0</v>
      </c>
      <c r="X22" s="68"/>
      <c r="Y22" s="68"/>
      <c r="Z22" s="68">
        <f>W22+X22-Y22</f>
        <v>0</v>
      </c>
      <c r="AA22" s="69">
        <f t="shared" si="4"/>
        <v>61</v>
      </c>
      <c r="AB22" s="70">
        <f>F22+J22+N22+R22+V22+Z22</f>
        <v>61</v>
      </c>
    </row>
    <row r="23" spans="1:28" ht="12" customHeight="1">
      <c r="A23" s="73"/>
      <c r="B23" s="68" t="s">
        <v>56</v>
      </c>
      <c r="C23" s="68">
        <v>0</v>
      </c>
      <c r="D23" s="68"/>
      <c r="E23" s="68"/>
      <c r="F23" s="68">
        <f>C23+D23-E23</f>
        <v>0</v>
      </c>
      <c r="G23" s="68">
        <v>0</v>
      </c>
      <c r="H23" s="68"/>
      <c r="I23" s="68"/>
      <c r="J23" s="68">
        <f>G23+H23-I23</f>
        <v>0</v>
      </c>
      <c r="K23" s="68">
        <v>7</v>
      </c>
      <c r="L23" s="68"/>
      <c r="M23" s="68"/>
      <c r="N23" s="68">
        <f>K23+L23-M23</f>
        <v>7</v>
      </c>
      <c r="O23" s="68">
        <v>2</v>
      </c>
      <c r="P23" s="68"/>
      <c r="Q23" s="68"/>
      <c r="R23" s="68">
        <f>O23+P23-Q23</f>
        <v>2</v>
      </c>
      <c r="S23" s="68">
        <v>0</v>
      </c>
      <c r="T23" s="68"/>
      <c r="U23" s="68"/>
      <c r="V23" s="68">
        <f>S23+T23-U23</f>
        <v>0</v>
      </c>
      <c r="W23" s="68">
        <v>1</v>
      </c>
      <c r="X23" s="68"/>
      <c r="Y23" s="68"/>
      <c r="Z23" s="68">
        <f>W23+X23-Y23</f>
        <v>1</v>
      </c>
      <c r="AA23" s="69">
        <f t="shared" si="4"/>
        <v>10</v>
      </c>
      <c r="AB23" s="70">
        <f>F23+J23+N23+R23+V23+Z23</f>
        <v>10</v>
      </c>
    </row>
    <row r="24" spans="1:28" ht="12" customHeight="1">
      <c r="A24" s="73"/>
      <c r="B24" s="74" t="s">
        <v>79</v>
      </c>
      <c r="C24" s="74">
        <v>32</v>
      </c>
      <c r="D24" s="74">
        <v>1</v>
      </c>
      <c r="E24" s="74"/>
      <c r="F24" s="74">
        <f>C24+D24-E24</f>
        <v>33</v>
      </c>
      <c r="G24" s="74">
        <v>31</v>
      </c>
      <c r="H24" s="74"/>
      <c r="I24" s="74"/>
      <c r="J24" s="74">
        <f>G24+H24-I24</f>
        <v>31</v>
      </c>
      <c r="K24" s="74">
        <v>11</v>
      </c>
      <c r="L24" s="74"/>
      <c r="M24" s="74"/>
      <c r="N24" s="74">
        <f>K24+L24-M24</f>
        <v>11</v>
      </c>
      <c r="O24" s="74">
        <v>1</v>
      </c>
      <c r="P24" s="74">
        <v>1</v>
      </c>
      <c r="Q24" s="74"/>
      <c r="R24" s="74">
        <f>O24+P24-Q24</f>
        <v>2</v>
      </c>
      <c r="S24" s="74">
        <v>2</v>
      </c>
      <c r="T24" s="74"/>
      <c r="U24" s="74"/>
      <c r="V24" s="74">
        <f>S24+T24-U24</f>
        <v>2</v>
      </c>
      <c r="W24" s="74">
        <v>0</v>
      </c>
      <c r="X24" s="74"/>
      <c r="Y24" s="74"/>
      <c r="Z24" s="74">
        <f>W24+X24-Y24</f>
        <v>0</v>
      </c>
      <c r="AA24" s="69">
        <f t="shared" si="4"/>
        <v>77</v>
      </c>
      <c r="AB24" s="70">
        <f>F24+J24+N24+R24+V24+Z24</f>
        <v>79</v>
      </c>
    </row>
    <row r="25" spans="1:28" ht="12" customHeight="1">
      <c r="A25" s="73"/>
      <c r="B25" s="75" t="s">
        <v>58</v>
      </c>
      <c r="C25" s="76">
        <v>42</v>
      </c>
      <c r="D25" s="76"/>
      <c r="E25" s="76"/>
      <c r="F25" s="76">
        <f>C25+D25-E25</f>
        <v>42</v>
      </c>
      <c r="G25" s="76">
        <v>13</v>
      </c>
      <c r="H25" s="76"/>
      <c r="I25" s="76"/>
      <c r="J25" s="76">
        <f>G25+H25-I25</f>
        <v>13</v>
      </c>
      <c r="K25" s="76">
        <v>5</v>
      </c>
      <c r="L25" s="76"/>
      <c r="M25" s="76"/>
      <c r="N25" s="80">
        <f>K25+L25-M25</f>
        <v>5</v>
      </c>
      <c r="O25" s="76">
        <v>1</v>
      </c>
      <c r="P25" s="76"/>
      <c r="Q25" s="76"/>
      <c r="R25" s="76">
        <f>O25+P25-Q25</f>
        <v>1</v>
      </c>
      <c r="S25" s="76">
        <v>0</v>
      </c>
      <c r="T25" s="76"/>
      <c r="U25" s="76"/>
      <c r="V25" s="76">
        <f>S25+T25-U25</f>
        <v>0</v>
      </c>
      <c r="W25" s="76">
        <v>0</v>
      </c>
      <c r="X25" s="76"/>
      <c r="Y25" s="76"/>
      <c r="Z25" s="76">
        <f>W25+X25-Y25</f>
        <v>0</v>
      </c>
      <c r="AA25" s="69">
        <f t="shared" si="4"/>
        <v>61</v>
      </c>
      <c r="AB25" s="70">
        <f>F25+J25+N25+R25+V25+Z25</f>
        <v>61</v>
      </c>
    </row>
    <row r="26" spans="1:28" ht="12" customHeight="1">
      <c r="A26" s="73"/>
      <c r="B26" s="75" t="s">
        <v>59</v>
      </c>
      <c r="C26" s="76">
        <v>0</v>
      </c>
      <c r="D26" s="76"/>
      <c r="E26" s="76"/>
      <c r="F26" s="76">
        <f>C26+D26-E26</f>
        <v>0</v>
      </c>
      <c r="G26" s="76">
        <v>6</v>
      </c>
      <c r="H26" s="76"/>
      <c r="I26" s="76"/>
      <c r="J26" s="76">
        <f>G26+H26-I26</f>
        <v>6</v>
      </c>
      <c r="K26" s="76">
        <v>7</v>
      </c>
      <c r="L26" s="76"/>
      <c r="M26" s="76"/>
      <c r="N26" s="80">
        <f>K26+L26-M26</f>
        <v>7</v>
      </c>
      <c r="O26" s="76">
        <v>1</v>
      </c>
      <c r="P26" s="76"/>
      <c r="Q26" s="76"/>
      <c r="R26" s="76">
        <f>O26+P26-Q26</f>
        <v>1</v>
      </c>
      <c r="S26" s="76">
        <v>1</v>
      </c>
      <c r="T26" s="76"/>
      <c r="U26" s="76"/>
      <c r="V26" s="76">
        <f>S26+T26-U26</f>
        <v>1</v>
      </c>
      <c r="W26" s="76">
        <v>0</v>
      </c>
      <c r="X26" s="76"/>
      <c r="Y26" s="76"/>
      <c r="Z26" s="76">
        <f>W26+X26-Y26</f>
        <v>0</v>
      </c>
      <c r="AA26" s="69">
        <f t="shared" si="4"/>
        <v>15</v>
      </c>
      <c r="AB26" s="70">
        <f>F26+J26+N26+R26+V26+Z26</f>
        <v>15</v>
      </c>
    </row>
    <row r="27" spans="1:28" ht="12" customHeight="1">
      <c r="A27" s="77"/>
      <c r="B27" s="78" t="s">
        <v>60</v>
      </c>
      <c r="C27" s="79">
        <f>SUM(C22:C26)</f>
        <v>100</v>
      </c>
      <c r="D27" s="79">
        <f aca="true" t="shared" si="6" ref="D27:Z27">SUM(D22:D26)</f>
        <v>1</v>
      </c>
      <c r="E27" s="79">
        <f t="shared" si="6"/>
        <v>0</v>
      </c>
      <c r="F27" s="79">
        <f t="shared" si="6"/>
        <v>101</v>
      </c>
      <c r="G27" s="79">
        <f t="shared" si="6"/>
        <v>76</v>
      </c>
      <c r="H27" s="79">
        <f t="shared" si="6"/>
        <v>0</v>
      </c>
      <c r="I27" s="79">
        <f t="shared" si="6"/>
        <v>0</v>
      </c>
      <c r="J27" s="79">
        <f t="shared" si="6"/>
        <v>76</v>
      </c>
      <c r="K27" s="79">
        <f t="shared" si="6"/>
        <v>34</v>
      </c>
      <c r="L27" s="79">
        <f t="shared" si="6"/>
        <v>0</v>
      </c>
      <c r="M27" s="79">
        <f t="shared" si="6"/>
        <v>0</v>
      </c>
      <c r="N27" s="79">
        <f t="shared" si="6"/>
        <v>34</v>
      </c>
      <c r="O27" s="79">
        <f t="shared" si="6"/>
        <v>10</v>
      </c>
      <c r="P27" s="79">
        <f t="shared" si="6"/>
        <v>1</v>
      </c>
      <c r="Q27" s="79">
        <f t="shared" si="6"/>
        <v>0</v>
      </c>
      <c r="R27" s="79">
        <f t="shared" si="6"/>
        <v>11</v>
      </c>
      <c r="S27" s="79">
        <f t="shared" si="6"/>
        <v>3</v>
      </c>
      <c r="T27" s="79">
        <f t="shared" si="6"/>
        <v>0</v>
      </c>
      <c r="U27" s="79">
        <f t="shared" si="6"/>
        <v>0</v>
      </c>
      <c r="V27" s="79">
        <f t="shared" si="6"/>
        <v>3</v>
      </c>
      <c r="W27" s="79">
        <f t="shared" si="6"/>
        <v>1</v>
      </c>
      <c r="X27" s="79">
        <f t="shared" si="6"/>
        <v>0</v>
      </c>
      <c r="Y27" s="79">
        <f t="shared" si="6"/>
        <v>0</v>
      </c>
      <c r="Z27" s="79">
        <f t="shared" si="6"/>
        <v>1</v>
      </c>
      <c r="AA27" s="79">
        <f t="shared" si="4"/>
        <v>224</v>
      </c>
      <c r="AB27" s="79">
        <f>SUM(F27,J27,N27,R27,V27,Z27)</f>
        <v>226</v>
      </c>
    </row>
    <row r="28" spans="1:28" ht="12" customHeight="1">
      <c r="A28" s="67" t="s">
        <v>65</v>
      </c>
      <c r="B28" s="68" t="s">
        <v>55</v>
      </c>
      <c r="C28" s="68">
        <v>25</v>
      </c>
      <c r="D28" s="68"/>
      <c r="E28" s="68"/>
      <c r="F28" s="68">
        <f>C28+D28-E28</f>
        <v>25</v>
      </c>
      <c r="G28" s="68">
        <v>26</v>
      </c>
      <c r="H28" s="68"/>
      <c r="I28" s="68"/>
      <c r="J28" s="68">
        <f>G28+H28-I28</f>
        <v>26</v>
      </c>
      <c r="K28" s="68">
        <v>4</v>
      </c>
      <c r="L28" s="68"/>
      <c r="M28" s="68"/>
      <c r="N28" s="68">
        <f>K28+L28-M28</f>
        <v>4</v>
      </c>
      <c r="O28" s="68">
        <v>5</v>
      </c>
      <c r="P28" s="68"/>
      <c r="Q28" s="68"/>
      <c r="R28" s="68">
        <f>O28+P28-Q28</f>
        <v>5</v>
      </c>
      <c r="S28" s="68">
        <v>0</v>
      </c>
      <c r="T28" s="68"/>
      <c r="U28" s="68"/>
      <c r="V28" s="68">
        <f>S28+T28-U28</f>
        <v>0</v>
      </c>
      <c r="W28" s="68">
        <v>0</v>
      </c>
      <c r="X28" s="68"/>
      <c r="Y28" s="68"/>
      <c r="Z28" s="68">
        <f>W28+X28-Y28</f>
        <v>0</v>
      </c>
      <c r="AA28" s="69">
        <f t="shared" si="4"/>
        <v>60</v>
      </c>
      <c r="AB28" s="70">
        <f>F28+J28+N28+R28+V28+Z28</f>
        <v>60</v>
      </c>
    </row>
    <row r="29" spans="1:28" ht="12" customHeight="1">
      <c r="A29" s="73"/>
      <c r="B29" s="68" t="s">
        <v>56</v>
      </c>
      <c r="C29" s="68">
        <v>0</v>
      </c>
      <c r="D29" s="68"/>
      <c r="E29" s="68"/>
      <c r="F29" s="68">
        <f>C29+D29-E29</f>
        <v>0</v>
      </c>
      <c r="G29" s="68">
        <v>0</v>
      </c>
      <c r="H29" s="68"/>
      <c r="I29" s="68"/>
      <c r="J29" s="68">
        <f>G29+H29-I29</f>
        <v>0</v>
      </c>
      <c r="K29" s="68">
        <v>6</v>
      </c>
      <c r="L29" s="68"/>
      <c r="M29" s="68"/>
      <c r="N29" s="68">
        <f>K29+L29-M29</f>
        <v>6</v>
      </c>
      <c r="O29" s="68">
        <v>2</v>
      </c>
      <c r="P29" s="68"/>
      <c r="Q29" s="68"/>
      <c r="R29" s="68">
        <f>O29+P29-Q29</f>
        <v>2</v>
      </c>
      <c r="S29" s="68">
        <v>0</v>
      </c>
      <c r="T29" s="68"/>
      <c r="U29" s="68"/>
      <c r="V29" s="68">
        <f>S29+T29-U29</f>
        <v>0</v>
      </c>
      <c r="W29" s="68">
        <v>1</v>
      </c>
      <c r="X29" s="68"/>
      <c r="Y29" s="68"/>
      <c r="Z29" s="68">
        <f>W29+X29-Y29</f>
        <v>1</v>
      </c>
      <c r="AA29" s="69">
        <f t="shared" si="4"/>
        <v>9</v>
      </c>
      <c r="AB29" s="70">
        <f>F29+J29+N29+R29+V29+Z29</f>
        <v>9</v>
      </c>
    </row>
    <row r="30" spans="1:28" ht="12" customHeight="1">
      <c r="A30" s="73"/>
      <c r="B30" s="74" t="s">
        <v>79</v>
      </c>
      <c r="C30" s="74">
        <v>33</v>
      </c>
      <c r="D30" s="74"/>
      <c r="E30" s="74"/>
      <c r="F30" s="74">
        <f>C30+D30-E30</f>
        <v>33</v>
      </c>
      <c r="G30" s="74">
        <v>30</v>
      </c>
      <c r="H30" s="74"/>
      <c r="I30" s="74"/>
      <c r="J30" s="74">
        <f>G30+H30-I30</f>
        <v>30</v>
      </c>
      <c r="K30" s="74">
        <v>12</v>
      </c>
      <c r="L30" s="74">
        <v>1</v>
      </c>
      <c r="M30" s="74">
        <v>1</v>
      </c>
      <c r="N30" s="74">
        <f>K30+L30-M30</f>
        <v>12</v>
      </c>
      <c r="O30" s="74">
        <v>2</v>
      </c>
      <c r="P30" s="74"/>
      <c r="Q30" s="74"/>
      <c r="R30" s="74">
        <f>O30+P30-Q30</f>
        <v>2</v>
      </c>
      <c r="S30" s="74">
        <v>2</v>
      </c>
      <c r="T30" s="74"/>
      <c r="U30" s="74"/>
      <c r="V30" s="74">
        <f>S30+T30-U30</f>
        <v>2</v>
      </c>
      <c r="W30" s="74">
        <v>0</v>
      </c>
      <c r="X30" s="74"/>
      <c r="Y30" s="74"/>
      <c r="Z30" s="74">
        <f>W30+X30-Y30</f>
        <v>0</v>
      </c>
      <c r="AA30" s="69">
        <f t="shared" si="4"/>
        <v>79</v>
      </c>
      <c r="AB30" s="70">
        <f>F30+J30+N30+R30+V30+Z30</f>
        <v>79</v>
      </c>
    </row>
    <row r="31" spans="1:28" ht="12" customHeight="1">
      <c r="A31" s="73"/>
      <c r="B31" s="75" t="s">
        <v>58</v>
      </c>
      <c r="C31" s="76">
        <v>41</v>
      </c>
      <c r="D31" s="76"/>
      <c r="E31" s="76"/>
      <c r="F31" s="76">
        <f>C31+D31-E31</f>
        <v>41</v>
      </c>
      <c r="G31" s="76">
        <v>13</v>
      </c>
      <c r="H31" s="76"/>
      <c r="I31" s="76"/>
      <c r="J31" s="76">
        <f>G31+H31-I31</f>
        <v>13</v>
      </c>
      <c r="K31" s="76">
        <v>5</v>
      </c>
      <c r="L31" s="76">
        <v>1</v>
      </c>
      <c r="M31" s="76">
        <v>1</v>
      </c>
      <c r="N31" s="76">
        <f>K31+L31-M31</f>
        <v>5</v>
      </c>
      <c r="O31" s="76">
        <v>1</v>
      </c>
      <c r="P31" s="76">
        <v>1</v>
      </c>
      <c r="Q31" s="76">
        <v>1</v>
      </c>
      <c r="R31" s="76">
        <f>O31+P31-Q31</f>
        <v>1</v>
      </c>
      <c r="S31" s="76">
        <v>0</v>
      </c>
      <c r="T31" s="76"/>
      <c r="U31" s="76"/>
      <c r="V31" s="76">
        <f>S31+T31-U31</f>
        <v>0</v>
      </c>
      <c r="W31" s="76">
        <v>0</v>
      </c>
      <c r="X31" s="76"/>
      <c r="Y31" s="76"/>
      <c r="Z31" s="76">
        <f>W31+X31-Y31</f>
        <v>0</v>
      </c>
      <c r="AA31" s="69">
        <f t="shared" si="4"/>
        <v>60</v>
      </c>
      <c r="AB31" s="70">
        <f>F31+J31+N31+R31+V31+Z31</f>
        <v>60</v>
      </c>
    </row>
    <row r="32" spans="1:28" ht="12" customHeight="1">
      <c r="A32" s="73"/>
      <c r="B32" s="75" t="s">
        <v>59</v>
      </c>
      <c r="C32" s="76">
        <v>0</v>
      </c>
      <c r="D32" s="76"/>
      <c r="E32" s="76"/>
      <c r="F32" s="76">
        <f>C32+D32-E32</f>
        <v>0</v>
      </c>
      <c r="G32" s="76">
        <v>6</v>
      </c>
      <c r="H32" s="76"/>
      <c r="I32" s="76"/>
      <c r="J32" s="76">
        <f>G32+H32-I32</f>
        <v>6</v>
      </c>
      <c r="K32" s="76">
        <v>7</v>
      </c>
      <c r="L32" s="76"/>
      <c r="M32" s="76"/>
      <c r="N32" s="76">
        <f>K32+L32-M32</f>
        <v>7</v>
      </c>
      <c r="O32" s="76">
        <v>2</v>
      </c>
      <c r="P32" s="76"/>
      <c r="Q32" s="76"/>
      <c r="R32" s="76">
        <f>O32+P32-Q32</f>
        <v>2</v>
      </c>
      <c r="S32" s="76">
        <v>1</v>
      </c>
      <c r="T32" s="76"/>
      <c r="U32" s="76"/>
      <c r="V32" s="76">
        <f>S32+T32-U32</f>
        <v>1</v>
      </c>
      <c r="W32" s="76">
        <v>0</v>
      </c>
      <c r="X32" s="76"/>
      <c r="Y32" s="76"/>
      <c r="Z32" s="76">
        <f>W32+X32-Y32</f>
        <v>0</v>
      </c>
      <c r="AA32" s="69">
        <f t="shared" si="4"/>
        <v>16</v>
      </c>
      <c r="AB32" s="70">
        <f>F32+J32+N32+R32+V32+Z32</f>
        <v>16</v>
      </c>
    </row>
    <row r="33" spans="1:28" ht="12" customHeight="1">
      <c r="A33" s="77"/>
      <c r="B33" s="78" t="s">
        <v>60</v>
      </c>
      <c r="C33" s="79">
        <f>SUM(C28:C32)</f>
        <v>99</v>
      </c>
      <c r="D33" s="79">
        <f aca="true" t="shared" si="7" ref="D33:Z33">SUM(D28:D32)</f>
        <v>0</v>
      </c>
      <c r="E33" s="79">
        <f t="shared" si="7"/>
        <v>0</v>
      </c>
      <c r="F33" s="79">
        <f t="shared" si="7"/>
        <v>99</v>
      </c>
      <c r="G33" s="79">
        <f t="shared" si="7"/>
        <v>75</v>
      </c>
      <c r="H33" s="79">
        <f t="shared" si="7"/>
        <v>0</v>
      </c>
      <c r="I33" s="79">
        <f t="shared" si="7"/>
        <v>0</v>
      </c>
      <c r="J33" s="79">
        <f t="shared" si="7"/>
        <v>75</v>
      </c>
      <c r="K33" s="79">
        <f t="shared" si="7"/>
        <v>34</v>
      </c>
      <c r="L33" s="79">
        <f t="shared" si="7"/>
        <v>2</v>
      </c>
      <c r="M33" s="79">
        <f t="shared" si="7"/>
        <v>2</v>
      </c>
      <c r="N33" s="79">
        <f t="shared" si="7"/>
        <v>34</v>
      </c>
      <c r="O33" s="79">
        <f t="shared" si="7"/>
        <v>12</v>
      </c>
      <c r="P33" s="79">
        <f t="shared" si="7"/>
        <v>1</v>
      </c>
      <c r="Q33" s="79">
        <f t="shared" si="7"/>
        <v>1</v>
      </c>
      <c r="R33" s="79">
        <f t="shared" si="7"/>
        <v>12</v>
      </c>
      <c r="S33" s="79">
        <f t="shared" si="7"/>
        <v>3</v>
      </c>
      <c r="T33" s="79">
        <f t="shared" si="7"/>
        <v>0</v>
      </c>
      <c r="U33" s="79">
        <f t="shared" si="7"/>
        <v>0</v>
      </c>
      <c r="V33" s="79">
        <f t="shared" si="7"/>
        <v>3</v>
      </c>
      <c r="W33" s="79">
        <f t="shared" si="7"/>
        <v>1</v>
      </c>
      <c r="X33" s="79">
        <f t="shared" si="7"/>
        <v>0</v>
      </c>
      <c r="Y33" s="79">
        <f t="shared" si="7"/>
        <v>0</v>
      </c>
      <c r="Z33" s="79">
        <f t="shared" si="7"/>
        <v>1</v>
      </c>
      <c r="AA33" s="79">
        <f t="shared" si="4"/>
        <v>224</v>
      </c>
      <c r="AB33" s="79">
        <f>SUM(F33,J33,N33,R33,V33,Z33)</f>
        <v>224</v>
      </c>
    </row>
    <row r="34" spans="1:28" ht="12" customHeight="1">
      <c r="A34" s="67" t="s">
        <v>67</v>
      </c>
      <c r="B34" s="68" t="s">
        <v>55</v>
      </c>
      <c r="C34" s="68">
        <v>24</v>
      </c>
      <c r="D34" s="68"/>
      <c r="E34" s="68"/>
      <c r="F34" s="68">
        <f>C34+D34-E34</f>
        <v>24</v>
      </c>
      <c r="G34" s="68">
        <v>26</v>
      </c>
      <c r="H34" s="68"/>
      <c r="I34" s="68"/>
      <c r="J34" s="68">
        <f>G34+H34-I34</f>
        <v>26</v>
      </c>
      <c r="K34" s="68">
        <v>4</v>
      </c>
      <c r="L34" s="68"/>
      <c r="M34" s="68"/>
      <c r="N34" s="68">
        <f>K34+L34-M34</f>
        <v>4</v>
      </c>
      <c r="O34" s="68">
        <v>5</v>
      </c>
      <c r="P34" s="68"/>
      <c r="Q34" s="68"/>
      <c r="R34" s="68">
        <f>O34+P34-Q34</f>
        <v>5</v>
      </c>
      <c r="S34" s="68">
        <v>0</v>
      </c>
      <c r="T34" s="68"/>
      <c r="U34" s="68"/>
      <c r="V34" s="68">
        <f>S34+T34-U34</f>
        <v>0</v>
      </c>
      <c r="W34" s="68">
        <v>0</v>
      </c>
      <c r="X34" s="68"/>
      <c r="Y34" s="68"/>
      <c r="Z34" s="68">
        <f>W34+X34-Y34</f>
        <v>0</v>
      </c>
      <c r="AA34" s="69">
        <f t="shared" si="4"/>
        <v>59</v>
      </c>
      <c r="AB34" s="70">
        <f>F34+J34+N34+R34+V34+Z34</f>
        <v>59</v>
      </c>
    </row>
    <row r="35" spans="1:28" ht="12" customHeight="1">
      <c r="A35" s="73"/>
      <c r="B35" s="68" t="s">
        <v>56</v>
      </c>
      <c r="C35" s="68">
        <v>0</v>
      </c>
      <c r="D35" s="68"/>
      <c r="E35" s="68"/>
      <c r="F35" s="68">
        <f>C35+D35-E35</f>
        <v>0</v>
      </c>
      <c r="G35" s="68">
        <v>0</v>
      </c>
      <c r="H35" s="68"/>
      <c r="I35" s="68"/>
      <c r="J35" s="68">
        <f>G35+H35-I35</f>
        <v>0</v>
      </c>
      <c r="K35" s="68">
        <v>6</v>
      </c>
      <c r="L35" s="68"/>
      <c r="M35" s="68"/>
      <c r="N35" s="68">
        <f>K35+L35-M35</f>
        <v>6</v>
      </c>
      <c r="O35" s="68">
        <v>2</v>
      </c>
      <c r="P35" s="68"/>
      <c r="Q35" s="68"/>
      <c r="R35" s="68">
        <f>O35+P35-Q35</f>
        <v>2</v>
      </c>
      <c r="S35" s="68">
        <v>0</v>
      </c>
      <c r="T35" s="68"/>
      <c r="U35" s="68"/>
      <c r="V35" s="68">
        <f>S35+T35-U35</f>
        <v>0</v>
      </c>
      <c r="W35" s="68">
        <v>1</v>
      </c>
      <c r="X35" s="68"/>
      <c r="Y35" s="68"/>
      <c r="Z35" s="68">
        <f>W35+X35-Y35</f>
        <v>1</v>
      </c>
      <c r="AA35" s="69">
        <f t="shared" si="4"/>
        <v>9</v>
      </c>
      <c r="AB35" s="70">
        <f>F35+J35+N35+R35+V35+Z35</f>
        <v>9</v>
      </c>
    </row>
    <row r="36" spans="1:28" ht="12" customHeight="1">
      <c r="A36" s="73"/>
      <c r="B36" s="74" t="s">
        <v>66</v>
      </c>
      <c r="C36" s="74">
        <v>34</v>
      </c>
      <c r="D36" s="74"/>
      <c r="E36" s="74"/>
      <c r="F36" s="74">
        <f>C36+D36-E36</f>
        <v>34</v>
      </c>
      <c r="G36" s="74">
        <v>29</v>
      </c>
      <c r="H36" s="74"/>
      <c r="I36" s="74"/>
      <c r="J36" s="74">
        <f>G36+H36-I36</f>
        <v>29</v>
      </c>
      <c r="K36" s="74">
        <v>10</v>
      </c>
      <c r="L36" s="74"/>
      <c r="M36" s="74"/>
      <c r="N36" s="74">
        <f>K36+L36-M36</f>
        <v>10</v>
      </c>
      <c r="O36" s="74">
        <v>1</v>
      </c>
      <c r="P36" s="74"/>
      <c r="Q36" s="74"/>
      <c r="R36" s="74">
        <f>O36+P36-Q36</f>
        <v>1</v>
      </c>
      <c r="S36" s="74">
        <v>2</v>
      </c>
      <c r="T36" s="74"/>
      <c r="U36" s="74"/>
      <c r="V36" s="74">
        <f>S36+T36-U36</f>
        <v>2</v>
      </c>
      <c r="W36" s="74">
        <v>0</v>
      </c>
      <c r="X36" s="74"/>
      <c r="Y36" s="74"/>
      <c r="Z36" s="74">
        <f>W36+X36-Y36</f>
        <v>0</v>
      </c>
      <c r="AA36" s="69">
        <f t="shared" si="4"/>
        <v>76</v>
      </c>
      <c r="AB36" s="70">
        <f>F36+J36+N36+R36+V36+Z36</f>
        <v>76</v>
      </c>
    </row>
    <row r="37" spans="1:28" ht="12" customHeight="1">
      <c r="A37" s="73"/>
      <c r="B37" s="75" t="s">
        <v>58</v>
      </c>
      <c r="C37" s="76">
        <v>38</v>
      </c>
      <c r="D37" s="76"/>
      <c r="E37" s="76"/>
      <c r="F37" s="76">
        <f>C37+D37-E37</f>
        <v>38</v>
      </c>
      <c r="G37" s="76">
        <v>13</v>
      </c>
      <c r="H37" s="76"/>
      <c r="I37" s="76"/>
      <c r="J37" s="76">
        <f>G37+H37-I37</f>
        <v>13</v>
      </c>
      <c r="K37" s="76">
        <v>4</v>
      </c>
      <c r="L37" s="76"/>
      <c r="M37" s="76"/>
      <c r="N37" s="76">
        <f>K37+L37-M37</f>
        <v>4</v>
      </c>
      <c r="O37" s="76">
        <v>1</v>
      </c>
      <c r="P37" s="76"/>
      <c r="Q37" s="76"/>
      <c r="R37" s="76">
        <f>O37+P37-Q37</f>
        <v>1</v>
      </c>
      <c r="S37" s="76">
        <v>0</v>
      </c>
      <c r="T37" s="76"/>
      <c r="U37" s="76"/>
      <c r="V37" s="76">
        <f>S37+T37-U37</f>
        <v>0</v>
      </c>
      <c r="W37" s="76">
        <v>0</v>
      </c>
      <c r="X37" s="76"/>
      <c r="Y37" s="76"/>
      <c r="Z37" s="76">
        <f>W37+X37-Y37</f>
        <v>0</v>
      </c>
      <c r="AA37" s="69">
        <f t="shared" si="4"/>
        <v>56</v>
      </c>
      <c r="AB37" s="70">
        <f>F37+J37+N37+R37+V37+Z37</f>
        <v>56</v>
      </c>
    </row>
    <row r="38" spans="1:28" ht="12" customHeight="1">
      <c r="A38" s="73"/>
      <c r="B38" s="75" t="s">
        <v>59</v>
      </c>
      <c r="C38" s="76">
        <v>0</v>
      </c>
      <c r="D38" s="76"/>
      <c r="E38" s="76"/>
      <c r="F38" s="76">
        <f>C38+D38-E38</f>
        <v>0</v>
      </c>
      <c r="G38" s="76">
        <v>6</v>
      </c>
      <c r="H38" s="76"/>
      <c r="I38" s="76"/>
      <c r="J38" s="76">
        <f>G38+H38-I38</f>
        <v>6</v>
      </c>
      <c r="K38" s="76">
        <v>6</v>
      </c>
      <c r="L38" s="76"/>
      <c r="M38" s="76"/>
      <c r="N38" s="76">
        <f>K38+L38-M38</f>
        <v>6</v>
      </c>
      <c r="O38" s="76">
        <v>1</v>
      </c>
      <c r="P38" s="76"/>
      <c r="Q38" s="76"/>
      <c r="R38" s="76">
        <f>O38+P38-Q38</f>
        <v>1</v>
      </c>
      <c r="S38" s="76">
        <v>1</v>
      </c>
      <c r="T38" s="76"/>
      <c r="U38" s="76"/>
      <c r="V38" s="76">
        <f>S38+T38-U38</f>
        <v>1</v>
      </c>
      <c r="W38" s="76">
        <v>0</v>
      </c>
      <c r="X38" s="76"/>
      <c r="Y38" s="76"/>
      <c r="Z38" s="76">
        <f>W38+X38-Y38</f>
        <v>0</v>
      </c>
      <c r="AA38" s="69">
        <f t="shared" si="4"/>
        <v>14</v>
      </c>
      <c r="AB38" s="70">
        <f>F38+J38+N38+R38+V38+Z38</f>
        <v>14</v>
      </c>
    </row>
    <row r="39" spans="1:28" ht="12" customHeight="1">
      <c r="A39" s="77"/>
      <c r="B39" s="78" t="s">
        <v>60</v>
      </c>
      <c r="C39" s="79">
        <f>SUM(C34:C38)</f>
        <v>96</v>
      </c>
      <c r="D39" s="79">
        <f aca="true" t="shared" si="8" ref="D39:Z39">SUM(D34:D38)</f>
        <v>0</v>
      </c>
      <c r="E39" s="79">
        <f t="shared" si="8"/>
        <v>0</v>
      </c>
      <c r="F39" s="79">
        <f t="shared" si="8"/>
        <v>96</v>
      </c>
      <c r="G39" s="79">
        <f t="shared" si="8"/>
        <v>74</v>
      </c>
      <c r="H39" s="79">
        <f t="shared" si="8"/>
        <v>0</v>
      </c>
      <c r="I39" s="79">
        <f t="shared" si="8"/>
        <v>0</v>
      </c>
      <c r="J39" s="79">
        <f t="shared" si="8"/>
        <v>74</v>
      </c>
      <c r="K39" s="79">
        <f t="shared" si="8"/>
        <v>30</v>
      </c>
      <c r="L39" s="79">
        <f t="shared" si="8"/>
        <v>0</v>
      </c>
      <c r="M39" s="79">
        <f t="shared" si="8"/>
        <v>0</v>
      </c>
      <c r="N39" s="79">
        <f t="shared" si="8"/>
        <v>30</v>
      </c>
      <c r="O39" s="79">
        <f t="shared" si="8"/>
        <v>10</v>
      </c>
      <c r="P39" s="79">
        <f t="shared" si="8"/>
        <v>0</v>
      </c>
      <c r="Q39" s="79">
        <f t="shared" si="8"/>
        <v>0</v>
      </c>
      <c r="R39" s="79">
        <f t="shared" si="8"/>
        <v>10</v>
      </c>
      <c r="S39" s="79">
        <f t="shared" si="8"/>
        <v>3</v>
      </c>
      <c r="T39" s="79">
        <f t="shared" si="8"/>
        <v>0</v>
      </c>
      <c r="U39" s="79">
        <f t="shared" si="8"/>
        <v>0</v>
      </c>
      <c r="V39" s="79">
        <f t="shared" si="8"/>
        <v>3</v>
      </c>
      <c r="W39" s="79">
        <f t="shared" si="8"/>
        <v>1</v>
      </c>
      <c r="X39" s="79">
        <f t="shared" si="8"/>
        <v>0</v>
      </c>
      <c r="Y39" s="79">
        <f t="shared" si="8"/>
        <v>0</v>
      </c>
      <c r="Z39" s="79">
        <f t="shared" si="8"/>
        <v>1</v>
      </c>
      <c r="AA39" s="79">
        <f>C39+G39+K39+O39+S39+W39</f>
        <v>214</v>
      </c>
      <c r="AB39" s="79">
        <f>SUM(F39,J39,N39,R39,V39,Z39)</f>
        <v>214</v>
      </c>
    </row>
    <row r="40" spans="1:28" ht="12" customHeight="1">
      <c r="A40" s="67" t="s">
        <v>68</v>
      </c>
      <c r="B40" s="68" t="s">
        <v>55</v>
      </c>
      <c r="C40" s="68">
        <v>22</v>
      </c>
      <c r="D40" s="68"/>
      <c r="E40" s="68"/>
      <c r="F40" s="68">
        <f>C40+D40-E40</f>
        <v>22</v>
      </c>
      <c r="G40" s="68">
        <v>25</v>
      </c>
      <c r="H40" s="68"/>
      <c r="I40" s="68"/>
      <c r="J40" s="68">
        <f>G40+H40-I40</f>
        <v>25</v>
      </c>
      <c r="K40" s="68">
        <v>3</v>
      </c>
      <c r="L40" s="68"/>
      <c r="M40" s="68"/>
      <c r="N40" s="68">
        <f>K40+L40-M40</f>
        <v>3</v>
      </c>
      <c r="O40" s="68">
        <v>5</v>
      </c>
      <c r="P40" s="68"/>
      <c r="Q40" s="68"/>
      <c r="R40" s="68">
        <f>O40+P40-Q40</f>
        <v>5</v>
      </c>
      <c r="S40" s="68">
        <v>0</v>
      </c>
      <c r="T40" s="68"/>
      <c r="U40" s="68"/>
      <c r="V40" s="68">
        <f>S40+T40-U40</f>
        <v>0</v>
      </c>
      <c r="W40" s="68">
        <v>0</v>
      </c>
      <c r="X40" s="68"/>
      <c r="Y40" s="68"/>
      <c r="Z40" s="68">
        <f>W40+X40-Y40</f>
        <v>0</v>
      </c>
      <c r="AA40" s="69">
        <f t="shared" si="4"/>
        <v>55</v>
      </c>
      <c r="AB40" s="70">
        <f>F40+J40+N40+R40+V40+Z40</f>
        <v>55</v>
      </c>
    </row>
    <row r="41" spans="1:28" ht="12" customHeight="1">
      <c r="A41" s="73"/>
      <c r="B41" s="68" t="s">
        <v>56</v>
      </c>
      <c r="C41" s="68">
        <v>0</v>
      </c>
      <c r="D41" s="68"/>
      <c r="E41" s="68"/>
      <c r="F41" s="68">
        <f>C41+D41-E41</f>
        <v>0</v>
      </c>
      <c r="G41" s="68">
        <v>0</v>
      </c>
      <c r="H41" s="68"/>
      <c r="I41" s="68"/>
      <c r="J41" s="68">
        <f>G41+H41-I41</f>
        <v>0</v>
      </c>
      <c r="K41" s="68">
        <v>5</v>
      </c>
      <c r="L41" s="68"/>
      <c r="M41" s="68"/>
      <c r="N41" s="68">
        <f>K41+L41-M41</f>
        <v>5</v>
      </c>
      <c r="O41" s="68">
        <v>2</v>
      </c>
      <c r="P41" s="68"/>
      <c r="Q41" s="68"/>
      <c r="R41" s="68">
        <f>O41+P41-Q41</f>
        <v>2</v>
      </c>
      <c r="S41" s="68">
        <v>0</v>
      </c>
      <c r="T41" s="68"/>
      <c r="U41" s="68"/>
      <c r="V41" s="68">
        <f>S41+T41-U41</f>
        <v>0</v>
      </c>
      <c r="W41" s="68">
        <v>1</v>
      </c>
      <c r="X41" s="68"/>
      <c r="Y41" s="68"/>
      <c r="Z41" s="68">
        <f>W41+X41-Y41</f>
        <v>1</v>
      </c>
      <c r="AA41" s="69">
        <f t="shared" si="4"/>
        <v>8</v>
      </c>
      <c r="AB41" s="70">
        <f>F41+J41+N41+R41+V41+Z41</f>
        <v>8</v>
      </c>
    </row>
    <row r="42" spans="1:28" ht="12" customHeight="1">
      <c r="A42" s="73"/>
      <c r="B42" s="74" t="s">
        <v>66</v>
      </c>
      <c r="C42" s="74">
        <v>34</v>
      </c>
      <c r="D42" s="74"/>
      <c r="E42" s="74"/>
      <c r="F42" s="74">
        <f>C42+D42-E42</f>
        <v>34</v>
      </c>
      <c r="G42" s="74">
        <v>29</v>
      </c>
      <c r="H42" s="74"/>
      <c r="I42" s="74"/>
      <c r="J42" s="74">
        <f>G42+H42-I42</f>
        <v>29</v>
      </c>
      <c r="K42" s="74">
        <v>9</v>
      </c>
      <c r="L42" s="74"/>
      <c r="M42" s="74"/>
      <c r="N42" s="74">
        <f>K42+L42-M42</f>
        <v>9</v>
      </c>
      <c r="O42" s="74">
        <v>1</v>
      </c>
      <c r="P42" s="74"/>
      <c r="Q42" s="74"/>
      <c r="R42" s="74">
        <f>O42+P42-Q42</f>
        <v>1</v>
      </c>
      <c r="S42" s="74">
        <v>2</v>
      </c>
      <c r="T42" s="74"/>
      <c r="U42" s="74"/>
      <c r="V42" s="74">
        <f>S42+T42-U42</f>
        <v>2</v>
      </c>
      <c r="W42" s="74">
        <v>0</v>
      </c>
      <c r="X42" s="74"/>
      <c r="Y42" s="74"/>
      <c r="Z42" s="74">
        <f>W42+X42-Y42</f>
        <v>0</v>
      </c>
      <c r="AA42" s="69">
        <f t="shared" si="4"/>
        <v>75</v>
      </c>
      <c r="AB42" s="70">
        <f>F42+J42+N42+R42+V42+Z42</f>
        <v>75</v>
      </c>
    </row>
    <row r="43" spans="1:28" ht="12" customHeight="1">
      <c r="A43" s="73"/>
      <c r="B43" s="75" t="s">
        <v>58</v>
      </c>
      <c r="C43" s="76">
        <v>35</v>
      </c>
      <c r="D43" s="76"/>
      <c r="E43" s="76"/>
      <c r="F43" s="76">
        <f>C43+D43-E43</f>
        <v>35</v>
      </c>
      <c r="G43" s="76">
        <v>12</v>
      </c>
      <c r="H43" s="76"/>
      <c r="I43" s="76"/>
      <c r="J43" s="76">
        <f>G43+H43-I43</f>
        <v>12</v>
      </c>
      <c r="K43" s="76">
        <v>4</v>
      </c>
      <c r="L43" s="76"/>
      <c r="M43" s="76"/>
      <c r="N43" s="76">
        <f>K43+L43-M43</f>
        <v>4</v>
      </c>
      <c r="O43" s="76">
        <v>1</v>
      </c>
      <c r="P43" s="76"/>
      <c r="Q43" s="76"/>
      <c r="R43" s="76">
        <f>O43+P43-Q43</f>
        <v>1</v>
      </c>
      <c r="S43" s="76">
        <v>0</v>
      </c>
      <c r="T43" s="76"/>
      <c r="U43" s="76"/>
      <c r="V43" s="76">
        <f>S43+T43-U43</f>
        <v>0</v>
      </c>
      <c r="W43" s="76">
        <v>0</v>
      </c>
      <c r="X43" s="76"/>
      <c r="Y43" s="76"/>
      <c r="Z43" s="76">
        <f>W43+X43-Y43</f>
        <v>0</v>
      </c>
      <c r="AA43" s="69">
        <f t="shared" si="4"/>
        <v>52</v>
      </c>
      <c r="AB43" s="70">
        <f>F43+J43+N43+R43+V43+Z43</f>
        <v>52</v>
      </c>
    </row>
    <row r="44" spans="1:28" ht="12" customHeight="1">
      <c r="A44" s="73"/>
      <c r="B44" s="75" t="s">
        <v>59</v>
      </c>
      <c r="C44" s="76">
        <v>0</v>
      </c>
      <c r="D44" s="76"/>
      <c r="E44" s="76"/>
      <c r="F44" s="76">
        <f>C44+D44-E44</f>
        <v>0</v>
      </c>
      <c r="G44" s="76">
        <v>6</v>
      </c>
      <c r="H44" s="76"/>
      <c r="I44" s="76"/>
      <c r="J44" s="76">
        <f>G44+H44-I44</f>
        <v>6</v>
      </c>
      <c r="K44" s="76">
        <v>6</v>
      </c>
      <c r="L44" s="76"/>
      <c r="M44" s="76"/>
      <c r="N44" s="76">
        <f>K44+L44-M44</f>
        <v>6</v>
      </c>
      <c r="O44" s="76">
        <v>1</v>
      </c>
      <c r="P44" s="76"/>
      <c r="Q44" s="76"/>
      <c r="R44" s="76">
        <f>O44+P44-Q44</f>
        <v>1</v>
      </c>
      <c r="S44" s="76">
        <v>1</v>
      </c>
      <c r="T44" s="76"/>
      <c r="U44" s="76"/>
      <c r="V44" s="76">
        <f>S44+T44-U44</f>
        <v>1</v>
      </c>
      <c r="W44" s="76">
        <v>0</v>
      </c>
      <c r="X44" s="76"/>
      <c r="Y44" s="76"/>
      <c r="Z44" s="76">
        <f>W44+X44-Y44</f>
        <v>0</v>
      </c>
      <c r="AA44" s="69">
        <f t="shared" si="4"/>
        <v>14</v>
      </c>
      <c r="AB44" s="70">
        <f>F44+J44+N44+R44+V44+Z44</f>
        <v>14</v>
      </c>
    </row>
    <row r="45" spans="1:28" ht="12" customHeight="1">
      <c r="A45" s="77"/>
      <c r="B45" s="78" t="s">
        <v>60</v>
      </c>
      <c r="C45" s="79">
        <f>SUM(C40:C44)</f>
        <v>91</v>
      </c>
      <c r="D45" s="79">
        <f aca="true" t="shared" si="9" ref="D45:Z45">SUM(D40:D44)</f>
        <v>0</v>
      </c>
      <c r="E45" s="79">
        <f t="shared" si="9"/>
        <v>0</v>
      </c>
      <c r="F45" s="79">
        <f t="shared" si="9"/>
        <v>91</v>
      </c>
      <c r="G45" s="79">
        <f t="shared" si="9"/>
        <v>72</v>
      </c>
      <c r="H45" s="79">
        <f t="shared" si="9"/>
        <v>0</v>
      </c>
      <c r="I45" s="79">
        <f t="shared" si="9"/>
        <v>0</v>
      </c>
      <c r="J45" s="79">
        <f t="shared" si="9"/>
        <v>72</v>
      </c>
      <c r="K45" s="79">
        <f t="shared" si="9"/>
        <v>27</v>
      </c>
      <c r="L45" s="79">
        <f t="shared" si="9"/>
        <v>0</v>
      </c>
      <c r="M45" s="79">
        <f t="shared" si="9"/>
        <v>0</v>
      </c>
      <c r="N45" s="79">
        <f t="shared" si="9"/>
        <v>27</v>
      </c>
      <c r="O45" s="79">
        <f t="shared" si="9"/>
        <v>10</v>
      </c>
      <c r="P45" s="79">
        <f t="shared" si="9"/>
        <v>0</v>
      </c>
      <c r="Q45" s="79">
        <f t="shared" si="9"/>
        <v>0</v>
      </c>
      <c r="R45" s="79">
        <f t="shared" si="9"/>
        <v>10</v>
      </c>
      <c r="S45" s="79">
        <f t="shared" si="9"/>
        <v>3</v>
      </c>
      <c r="T45" s="79">
        <f t="shared" si="9"/>
        <v>0</v>
      </c>
      <c r="U45" s="79">
        <f t="shared" si="9"/>
        <v>0</v>
      </c>
      <c r="V45" s="79">
        <f t="shared" si="9"/>
        <v>3</v>
      </c>
      <c r="W45" s="79">
        <f t="shared" si="9"/>
        <v>1</v>
      </c>
      <c r="X45" s="79">
        <f t="shared" si="9"/>
        <v>0</v>
      </c>
      <c r="Y45" s="79">
        <f t="shared" si="9"/>
        <v>0</v>
      </c>
      <c r="Z45" s="79">
        <f t="shared" si="9"/>
        <v>1</v>
      </c>
      <c r="AA45" s="79">
        <f>C45+G45+K45+O45+S45+W45</f>
        <v>204</v>
      </c>
      <c r="AB45" s="79">
        <f>SUM(F45,J45,N45,R45,V45,Z45)</f>
        <v>204</v>
      </c>
    </row>
    <row r="46" spans="1:28" ht="12" customHeight="1">
      <c r="A46" s="67" t="s">
        <v>69</v>
      </c>
      <c r="B46" s="68" t="s">
        <v>55</v>
      </c>
      <c r="C46" s="68">
        <v>20</v>
      </c>
      <c r="D46" s="68">
        <v>1</v>
      </c>
      <c r="E46" s="68"/>
      <c r="F46" s="68">
        <f>C46+D46-E46</f>
        <v>21</v>
      </c>
      <c r="G46" s="68">
        <v>24</v>
      </c>
      <c r="H46" s="68"/>
      <c r="I46" s="68"/>
      <c r="J46" s="68">
        <f>G46+H46-I46</f>
        <v>24</v>
      </c>
      <c r="K46" s="68">
        <v>3</v>
      </c>
      <c r="L46" s="68"/>
      <c r="M46" s="68"/>
      <c r="N46" s="68">
        <f>K46+L46-M46</f>
        <v>3</v>
      </c>
      <c r="O46" s="68">
        <v>5</v>
      </c>
      <c r="P46" s="68"/>
      <c r="Q46" s="68"/>
      <c r="R46" s="68">
        <f>O46+P46-Q46</f>
        <v>5</v>
      </c>
      <c r="S46" s="68">
        <v>0</v>
      </c>
      <c r="T46" s="68"/>
      <c r="U46" s="68"/>
      <c r="V46" s="68">
        <f>S46+T46-U46</f>
        <v>0</v>
      </c>
      <c r="W46" s="68">
        <v>0</v>
      </c>
      <c r="X46" s="68"/>
      <c r="Y46" s="68"/>
      <c r="Z46" s="68">
        <f>W46+X46-Y46</f>
        <v>0</v>
      </c>
      <c r="AA46" s="69">
        <f t="shared" si="4"/>
        <v>52</v>
      </c>
      <c r="AB46" s="70">
        <f>F46+J46+N46+R46+V46+Z46</f>
        <v>53</v>
      </c>
    </row>
    <row r="47" spans="1:28" ht="12" customHeight="1">
      <c r="A47" s="73"/>
      <c r="B47" s="68" t="s">
        <v>56</v>
      </c>
      <c r="C47" s="68">
        <v>0</v>
      </c>
      <c r="D47" s="68"/>
      <c r="E47" s="68"/>
      <c r="F47" s="68">
        <f>C47+D47-E47</f>
        <v>0</v>
      </c>
      <c r="G47" s="68">
        <v>0</v>
      </c>
      <c r="H47" s="68"/>
      <c r="I47" s="68"/>
      <c r="J47" s="68">
        <f>G47+H47-I47</f>
        <v>0</v>
      </c>
      <c r="K47" s="68">
        <v>5</v>
      </c>
      <c r="L47" s="68"/>
      <c r="M47" s="68"/>
      <c r="N47" s="68">
        <f>K47+L47-M47</f>
        <v>5</v>
      </c>
      <c r="O47" s="68">
        <v>2</v>
      </c>
      <c r="P47" s="68"/>
      <c r="Q47" s="68"/>
      <c r="R47" s="68">
        <f>O47+P47-Q47</f>
        <v>2</v>
      </c>
      <c r="S47" s="68">
        <v>0</v>
      </c>
      <c r="T47" s="68"/>
      <c r="U47" s="68"/>
      <c r="V47" s="68">
        <f>S47+T47-U47</f>
        <v>0</v>
      </c>
      <c r="W47" s="68">
        <v>1</v>
      </c>
      <c r="X47" s="68"/>
      <c r="Y47" s="68"/>
      <c r="Z47" s="68">
        <f>W47+X47-Y47</f>
        <v>1</v>
      </c>
      <c r="AA47" s="69">
        <f t="shared" si="4"/>
        <v>8</v>
      </c>
      <c r="AB47" s="70">
        <f>F47+J47+N47+R47+V47+Z47</f>
        <v>8</v>
      </c>
    </row>
    <row r="48" spans="1:28" ht="12" customHeight="1">
      <c r="A48" s="73"/>
      <c r="B48" s="74" t="s">
        <v>80</v>
      </c>
      <c r="C48" s="74">
        <v>33</v>
      </c>
      <c r="D48" s="74"/>
      <c r="E48" s="74"/>
      <c r="F48" s="74">
        <f>C48+D48-E48</f>
        <v>33</v>
      </c>
      <c r="G48" s="74">
        <v>26</v>
      </c>
      <c r="H48" s="74"/>
      <c r="I48" s="74"/>
      <c r="J48" s="74">
        <f>G48+H48-I48</f>
        <v>26</v>
      </c>
      <c r="K48" s="74">
        <v>8</v>
      </c>
      <c r="L48" s="74"/>
      <c r="M48" s="74"/>
      <c r="N48" s="74">
        <f>K48+L48-M48</f>
        <v>8</v>
      </c>
      <c r="O48" s="74">
        <v>1</v>
      </c>
      <c r="P48" s="74"/>
      <c r="Q48" s="74"/>
      <c r="R48" s="74">
        <f>O48+P48-Q48</f>
        <v>1</v>
      </c>
      <c r="S48" s="74">
        <v>2</v>
      </c>
      <c r="T48" s="74"/>
      <c r="U48" s="74"/>
      <c r="V48" s="74">
        <f>S48+T48-U48</f>
        <v>2</v>
      </c>
      <c r="W48" s="74">
        <v>0</v>
      </c>
      <c r="X48" s="74"/>
      <c r="Y48" s="74"/>
      <c r="Z48" s="74">
        <f>W48+X48-Y48</f>
        <v>0</v>
      </c>
      <c r="AA48" s="69">
        <f t="shared" si="4"/>
        <v>70</v>
      </c>
      <c r="AB48" s="70">
        <f>F48+J48+N48+R48+V48+Z48</f>
        <v>70</v>
      </c>
    </row>
    <row r="49" spans="1:28" ht="12" customHeight="1">
      <c r="A49" s="73"/>
      <c r="B49" s="75" t="s">
        <v>58</v>
      </c>
      <c r="C49" s="76">
        <v>34</v>
      </c>
      <c r="D49" s="76"/>
      <c r="E49" s="76"/>
      <c r="F49" s="76">
        <f>C49+D49-E49</f>
        <v>34</v>
      </c>
      <c r="G49" s="76">
        <v>12</v>
      </c>
      <c r="H49" s="76"/>
      <c r="I49" s="76"/>
      <c r="J49" s="76">
        <f>G49+H49-I49</f>
        <v>12</v>
      </c>
      <c r="K49" s="76">
        <v>3</v>
      </c>
      <c r="L49" s="76"/>
      <c r="M49" s="76"/>
      <c r="N49" s="76">
        <f>K49+L49-M49</f>
        <v>3</v>
      </c>
      <c r="O49" s="76">
        <v>1</v>
      </c>
      <c r="P49" s="76"/>
      <c r="Q49" s="76"/>
      <c r="R49" s="76">
        <f>O49+P49-Q49</f>
        <v>1</v>
      </c>
      <c r="S49" s="76">
        <v>0</v>
      </c>
      <c r="T49" s="76"/>
      <c r="U49" s="76"/>
      <c r="V49" s="76">
        <f>S49+T49-U49</f>
        <v>0</v>
      </c>
      <c r="W49" s="76">
        <v>0</v>
      </c>
      <c r="X49" s="76"/>
      <c r="Y49" s="76"/>
      <c r="Z49" s="76">
        <f>W49+X49-Y49</f>
        <v>0</v>
      </c>
      <c r="AA49" s="69">
        <f t="shared" si="4"/>
        <v>50</v>
      </c>
      <c r="AB49" s="70">
        <f>F49+J49+N49+R49+V49+Z49</f>
        <v>50</v>
      </c>
    </row>
    <row r="50" spans="1:28" ht="12" customHeight="1">
      <c r="A50" s="73"/>
      <c r="B50" s="75" t="s">
        <v>59</v>
      </c>
      <c r="C50" s="76">
        <v>0</v>
      </c>
      <c r="D50" s="76"/>
      <c r="E50" s="76"/>
      <c r="F50" s="76">
        <f>C50+D50-E50</f>
        <v>0</v>
      </c>
      <c r="G50" s="76">
        <v>6</v>
      </c>
      <c r="H50" s="76"/>
      <c r="I50" s="76"/>
      <c r="J50" s="76">
        <f>G50+H50-I50</f>
        <v>6</v>
      </c>
      <c r="K50" s="76">
        <v>6</v>
      </c>
      <c r="L50" s="76"/>
      <c r="M50" s="76"/>
      <c r="N50" s="76">
        <f>K50+L50-M50</f>
        <v>6</v>
      </c>
      <c r="O50" s="76">
        <v>1</v>
      </c>
      <c r="P50" s="76"/>
      <c r="Q50" s="76"/>
      <c r="R50" s="76">
        <f>O50+P50-Q50</f>
        <v>1</v>
      </c>
      <c r="S50" s="76">
        <v>1</v>
      </c>
      <c r="T50" s="76"/>
      <c r="U50" s="76"/>
      <c r="V50" s="76">
        <f>S50+T50-U50</f>
        <v>1</v>
      </c>
      <c r="W50" s="76">
        <v>0</v>
      </c>
      <c r="X50" s="76"/>
      <c r="Y50" s="76"/>
      <c r="Z50" s="76">
        <f>W50+X50-Y50</f>
        <v>0</v>
      </c>
      <c r="AA50" s="69">
        <f t="shared" si="4"/>
        <v>14</v>
      </c>
      <c r="AB50" s="70">
        <f>F50+J50+N50+R50+V50+Z50</f>
        <v>14</v>
      </c>
    </row>
    <row r="51" spans="1:28" ht="12" customHeight="1">
      <c r="A51" s="77"/>
      <c r="B51" s="78" t="s">
        <v>60</v>
      </c>
      <c r="C51" s="79">
        <f>SUM(C46:C50)</f>
        <v>87</v>
      </c>
      <c r="D51" s="79">
        <f aca="true" t="shared" si="10" ref="D51:Z51">SUM(D46:D50)</f>
        <v>1</v>
      </c>
      <c r="E51" s="79">
        <f t="shared" si="10"/>
        <v>0</v>
      </c>
      <c r="F51" s="79">
        <f t="shared" si="10"/>
        <v>88</v>
      </c>
      <c r="G51" s="79">
        <f t="shared" si="10"/>
        <v>68</v>
      </c>
      <c r="H51" s="79">
        <f t="shared" si="10"/>
        <v>0</v>
      </c>
      <c r="I51" s="79">
        <f t="shared" si="10"/>
        <v>0</v>
      </c>
      <c r="J51" s="79">
        <f t="shared" si="10"/>
        <v>68</v>
      </c>
      <c r="K51" s="79">
        <f t="shared" si="10"/>
        <v>25</v>
      </c>
      <c r="L51" s="79">
        <f t="shared" si="10"/>
        <v>0</v>
      </c>
      <c r="M51" s="79">
        <f t="shared" si="10"/>
        <v>0</v>
      </c>
      <c r="N51" s="79">
        <f t="shared" si="10"/>
        <v>25</v>
      </c>
      <c r="O51" s="79">
        <f t="shared" si="10"/>
        <v>10</v>
      </c>
      <c r="P51" s="79">
        <f t="shared" si="10"/>
        <v>0</v>
      </c>
      <c r="Q51" s="79">
        <f t="shared" si="10"/>
        <v>0</v>
      </c>
      <c r="R51" s="79">
        <f t="shared" si="10"/>
        <v>10</v>
      </c>
      <c r="S51" s="79">
        <f t="shared" si="10"/>
        <v>3</v>
      </c>
      <c r="T51" s="79">
        <f t="shared" si="10"/>
        <v>0</v>
      </c>
      <c r="U51" s="79">
        <f t="shared" si="10"/>
        <v>0</v>
      </c>
      <c r="V51" s="79">
        <f t="shared" si="10"/>
        <v>3</v>
      </c>
      <c r="W51" s="79">
        <f t="shared" si="10"/>
        <v>1</v>
      </c>
      <c r="X51" s="79">
        <f t="shared" si="10"/>
        <v>0</v>
      </c>
      <c r="Y51" s="79">
        <f t="shared" si="10"/>
        <v>0</v>
      </c>
      <c r="Z51" s="79">
        <f t="shared" si="10"/>
        <v>1</v>
      </c>
      <c r="AA51" s="79">
        <f>C51+G51+K51+O51+S51+W51</f>
        <v>194</v>
      </c>
      <c r="AB51" s="79">
        <f>SUM(F51,J51,N51,R51,V51,Z51)</f>
        <v>195</v>
      </c>
    </row>
    <row r="52" spans="1:28" ht="12" customHeight="1">
      <c r="A52" s="67" t="s">
        <v>70</v>
      </c>
      <c r="B52" s="68" t="s">
        <v>55</v>
      </c>
      <c r="C52" s="68">
        <v>20</v>
      </c>
      <c r="D52" s="68"/>
      <c r="E52" s="68"/>
      <c r="F52" s="68">
        <f>C52+D52-E52</f>
        <v>20</v>
      </c>
      <c r="G52" s="68">
        <v>22</v>
      </c>
      <c r="H52" s="68"/>
      <c r="I52" s="68"/>
      <c r="J52" s="68">
        <f>G52+H52-I52</f>
        <v>22</v>
      </c>
      <c r="K52" s="68">
        <v>3</v>
      </c>
      <c r="L52" s="68"/>
      <c r="M52" s="68"/>
      <c r="N52" s="68">
        <f>K52+L52-M52</f>
        <v>3</v>
      </c>
      <c r="O52" s="68">
        <v>5</v>
      </c>
      <c r="P52" s="68"/>
      <c r="Q52" s="68"/>
      <c r="R52" s="68">
        <f>O52+P52-Q52</f>
        <v>5</v>
      </c>
      <c r="S52" s="68">
        <v>0</v>
      </c>
      <c r="T52" s="68"/>
      <c r="U52" s="68"/>
      <c r="V52" s="68">
        <f>S52+T52-U52</f>
        <v>0</v>
      </c>
      <c r="W52" s="68">
        <v>0</v>
      </c>
      <c r="X52" s="68"/>
      <c r="Y52" s="68"/>
      <c r="Z52" s="68">
        <f>W52+X52-Y52</f>
        <v>0</v>
      </c>
      <c r="AA52" s="69">
        <f t="shared" si="4"/>
        <v>50</v>
      </c>
      <c r="AB52" s="70">
        <f>F52+J52+N52+R52+V52+Z52</f>
        <v>50</v>
      </c>
    </row>
    <row r="53" spans="1:28" ht="12" customHeight="1">
      <c r="A53" s="73"/>
      <c r="B53" s="68" t="s">
        <v>56</v>
      </c>
      <c r="C53" s="68">
        <v>0</v>
      </c>
      <c r="D53" s="68"/>
      <c r="E53" s="68"/>
      <c r="F53" s="68">
        <f>C53+D53-E53</f>
        <v>0</v>
      </c>
      <c r="G53" s="68">
        <v>0</v>
      </c>
      <c r="H53" s="68"/>
      <c r="I53" s="68"/>
      <c r="J53" s="68">
        <f>G53+H53-I53</f>
        <v>0</v>
      </c>
      <c r="K53" s="68">
        <v>5</v>
      </c>
      <c r="L53" s="68"/>
      <c r="M53" s="68"/>
      <c r="N53" s="68">
        <f>K53+L53-M53</f>
        <v>5</v>
      </c>
      <c r="O53" s="68">
        <v>2</v>
      </c>
      <c r="P53" s="68"/>
      <c r="Q53" s="68"/>
      <c r="R53" s="68">
        <f>O53+P53-Q53</f>
        <v>2</v>
      </c>
      <c r="S53" s="68">
        <v>0</v>
      </c>
      <c r="T53" s="68"/>
      <c r="U53" s="68"/>
      <c r="V53" s="68">
        <f>S53+T53-U53</f>
        <v>0</v>
      </c>
      <c r="W53" s="68">
        <v>1</v>
      </c>
      <c r="X53" s="68"/>
      <c r="Y53" s="68"/>
      <c r="Z53" s="68">
        <f>W53+X53-Y53</f>
        <v>1</v>
      </c>
      <c r="AA53" s="69">
        <f t="shared" si="4"/>
        <v>8</v>
      </c>
      <c r="AB53" s="70">
        <f>F53+J53+N53+R53+V53+Z53</f>
        <v>8</v>
      </c>
    </row>
    <row r="54" spans="1:28" ht="12" customHeight="1">
      <c r="A54" s="73"/>
      <c r="B54" s="74" t="s">
        <v>66</v>
      </c>
      <c r="C54" s="74">
        <v>33</v>
      </c>
      <c r="D54" s="74"/>
      <c r="E54" s="74"/>
      <c r="F54" s="74">
        <f>C54+D54-E54</f>
        <v>33</v>
      </c>
      <c r="G54" s="74">
        <v>24</v>
      </c>
      <c r="H54" s="74"/>
      <c r="I54" s="74"/>
      <c r="J54" s="74">
        <f>G54+H54-I54</f>
        <v>24</v>
      </c>
      <c r="K54" s="74">
        <v>9</v>
      </c>
      <c r="L54" s="74"/>
      <c r="M54" s="74"/>
      <c r="N54" s="74">
        <f>K54+L54-M54</f>
        <v>9</v>
      </c>
      <c r="O54" s="74">
        <v>1</v>
      </c>
      <c r="P54" s="74"/>
      <c r="Q54" s="74"/>
      <c r="R54" s="74">
        <f>O54+P54-Q54</f>
        <v>1</v>
      </c>
      <c r="S54" s="74">
        <v>2</v>
      </c>
      <c r="T54" s="74"/>
      <c r="U54" s="74"/>
      <c r="V54" s="74">
        <f>S54+T54-U54</f>
        <v>2</v>
      </c>
      <c r="W54" s="74">
        <v>0</v>
      </c>
      <c r="X54" s="74"/>
      <c r="Y54" s="74"/>
      <c r="Z54" s="74">
        <f>W54+X54-Y54</f>
        <v>0</v>
      </c>
      <c r="AA54" s="69">
        <f t="shared" si="4"/>
        <v>69</v>
      </c>
      <c r="AB54" s="70">
        <f>F54+J54+N54+R54+V54+Z54</f>
        <v>69</v>
      </c>
    </row>
    <row r="55" spans="1:28" ht="12" customHeight="1">
      <c r="A55" s="73"/>
      <c r="B55" s="75" t="s">
        <v>58</v>
      </c>
      <c r="C55" s="76">
        <v>34</v>
      </c>
      <c r="D55" s="76"/>
      <c r="E55" s="76"/>
      <c r="F55" s="76">
        <f>C55+D55-E55</f>
        <v>34</v>
      </c>
      <c r="G55" s="76">
        <v>13</v>
      </c>
      <c r="H55" s="76">
        <v>1</v>
      </c>
      <c r="I55" s="76"/>
      <c r="J55" s="76">
        <f>G55+H55-I55</f>
        <v>14</v>
      </c>
      <c r="K55" s="76">
        <v>3</v>
      </c>
      <c r="L55" s="76"/>
      <c r="M55" s="76"/>
      <c r="N55" s="76">
        <f>K55+L55-M55</f>
        <v>3</v>
      </c>
      <c r="O55" s="76">
        <v>1</v>
      </c>
      <c r="P55" s="76"/>
      <c r="Q55" s="76"/>
      <c r="R55" s="76">
        <f>O55+P55-Q55</f>
        <v>1</v>
      </c>
      <c r="S55" s="76">
        <v>0</v>
      </c>
      <c r="T55" s="76"/>
      <c r="U55" s="76"/>
      <c r="V55" s="76">
        <f>S55+T55-U55</f>
        <v>0</v>
      </c>
      <c r="W55" s="76">
        <v>0</v>
      </c>
      <c r="X55" s="76"/>
      <c r="Y55" s="76"/>
      <c r="Z55" s="76">
        <f>W55+X55-Y55</f>
        <v>0</v>
      </c>
      <c r="AA55" s="69">
        <f t="shared" si="4"/>
        <v>51</v>
      </c>
      <c r="AB55" s="70">
        <f>F55+J55+N55+R55+V55+Z55</f>
        <v>52</v>
      </c>
    </row>
    <row r="56" spans="1:28" ht="12" customHeight="1">
      <c r="A56" s="73"/>
      <c r="B56" s="75" t="s">
        <v>59</v>
      </c>
      <c r="C56" s="76">
        <v>0</v>
      </c>
      <c r="D56" s="76"/>
      <c r="E56" s="76"/>
      <c r="F56" s="76">
        <f>C56+D56-E56</f>
        <v>0</v>
      </c>
      <c r="G56" s="76">
        <v>6</v>
      </c>
      <c r="H56" s="76"/>
      <c r="I56" s="76"/>
      <c r="J56" s="76">
        <f>G56+H56-I56</f>
        <v>6</v>
      </c>
      <c r="K56" s="76">
        <v>5</v>
      </c>
      <c r="L56" s="76"/>
      <c r="M56" s="76"/>
      <c r="N56" s="76">
        <f>K56+L56-M56</f>
        <v>5</v>
      </c>
      <c r="O56" s="76">
        <v>1</v>
      </c>
      <c r="P56" s="76"/>
      <c r="Q56" s="76"/>
      <c r="R56" s="76">
        <f>O56+P56-Q56</f>
        <v>1</v>
      </c>
      <c r="S56" s="76">
        <v>1</v>
      </c>
      <c r="T56" s="76"/>
      <c r="U56" s="76"/>
      <c r="V56" s="76">
        <f>S56+T56-U56</f>
        <v>1</v>
      </c>
      <c r="W56" s="76">
        <v>0</v>
      </c>
      <c r="X56" s="76"/>
      <c r="Y56" s="76"/>
      <c r="Z56" s="76">
        <f>W56+X56-Y56</f>
        <v>0</v>
      </c>
      <c r="AA56" s="69">
        <f t="shared" si="4"/>
        <v>13</v>
      </c>
      <c r="AB56" s="70">
        <f>F56+J56+N56+R56+V56+Z56</f>
        <v>13</v>
      </c>
    </row>
    <row r="57" spans="1:28" ht="12" customHeight="1">
      <c r="A57" s="77"/>
      <c r="B57" s="78" t="s">
        <v>60</v>
      </c>
      <c r="C57" s="79">
        <f>SUM(C52:C56)</f>
        <v>87</v>
      </c>
      <c r="D57" s="79">
        <f aca="true" t="shared" si="11" ref="D57:Z57">SUM(D52:D56)</f>
        <v>0</v>
      </c>
      <c r="E57" s="79">
        <f t="shared" si="11"/>
        <v>0</v>
      </c>
      <c r="F57" s="79">
        <f t="shared" si="11"/>
        <v>87</v>
      </c>
      <c r="G57" s="79">
        <f t="shared" si="11"/>
        <v>65</v>
      </c>
      <c r="H57" s="79">
        <f t="shared" si="11"/>
        <v>1</v>
      </c>
      <c r="I57" s="79">
        <f t="shared" si="11"/>
        <v>0</v>
      </c>
      <c r="J57" s="79">
        <f t="shared" si="11"/>
        <v>66</v>
      </c>
      <c r="K57" s="79">
        <f t="shared" si="11"/>
        <v>25</v>
      </c>
      <c r="L57" s="79">
        <f t="shared" si="11"/>
        <v>0</v>
      </c>
      <c r="M57" s="79">
        <f t="shared" si="11"/>
        <v>0</v>
      </c>
      <c r="N57" s="79">
        <f t="shared" si="11"/>
        <v>25</v>
      </c>
      <c r="O57" s="79">
        <f t="shared" si="11"/>
        <v>10</v>
      </c>
      <c r="P57" s="79">
        <f t="shared" si="11"/>
        <v>0</v>
      </c>
      <c r="Q57" s="79">
        <f t="shared" si="11"/>
        <v>0</v>
      </c>
      <c r="R57" s="79">
        <f t="shared" si="11"/>
        <v>10</v>
      </c>
      <c r="S57" s="79">
        <f t="shared" si="11"/>
        <v>3</v>
      </c>
      <c r="T57" s="79">
        <f t="shared" si="11"/>
        <v>0</v>
      </c>
      <c r="U57" s="79">
        <f t="shared" si="11"/>
        <v>0</v>
      </c>
      <c r="V57" s="79">
        <f t="shared" si="11"/>
        <v>3</v>
      </c>
      <c r="W57" s="79">
        <f t="shared" si="11"/>
        <v>1</v>
      </c>
      <c r="X57" s="79">
        <f t="shared" si="11"/>
        <v>0</v>
      </c>
      <c r="Y57" s="79">
        <f t="shared" si="11"/>
        <v>0</v>
      </c>
      <c r="Z57" s="79">
        <f t="shared" si="11"/>
        <v>1</v>
      </c>
      <c r="AA57" s="79">
        <f t="shared" si="4"/>
        <v>191</v>
      </c>
      <c r="AB57" s="79">
        <f>SUM(F57,J57,N57,R57,V57,Z57)</f>
        <v>192</v>
      </c>
    </row>
    <row r="58" spans="1:28" ht="12" customHeight="1">
      <c r="A58" s="67" t="s">
        <v>71</v>
      </c>
      <c r="B58" s="68" t="s">
        <v>55</v>
      </c>
      <c r="C58" s="68">
        <v>18</v>
      </c>
      <c r="D58" s="68"/>
      <c r="E58" s="68"/>
      <c r="F58" s="68">
        <f>C58+D58-E58</f>
        <v>18</v>
      </c>
      <c r="G58" s="68">
        <v>21</v>
      </c>
      <c r="H58" s="68"/>
      <c r="I58" s="68"/>
      <c r="J58" s="68">
        <f>G58+H58-I58</f>
        <v>21</v>
      </c>
      <c r="K58" s="68">
        <v>3</v>
      </c>
      <c r="L58" s="68"/>
      <c r="M58" s="68"/>
      <c r="N58" s="68">
        <f>K58+L58-M58</f>
        <v>3</v>
      </c>
      <c r="O58" s="68">
        <v>5</v>
      </c>
      <c r="P58" s="68"/>
      <c r="Q58" s="68"/>
      <c r="R58" s="68">
        <f>O58+P58-Q58</f>
        <v>5</v>
      </c>
      <c r="S58" s="68">
        <v>0</v>
      </c>
      <c r="T58" s="68"/>
      <c r="U58" s="68"/>
      <c r="V58" s="68">
        <f>S58+T58-U58</f>
        <v>0</v>
      </c>
      <c r="W58" s="68">
        <v>0</v>
      </c>
      <c r="X58" s="68"/>
      <c r="Y58" s="68"/>
      <c r="Z58" s="68">
        <f>W58+X58-Y58</f>
        <v>0</v>
      </c>
      <c r="AA58" s="69">
        <f t="shared" si="4"/>
        <v>47</v>
      </c>
      <c r="AB58" s="70">
        <f>F58+J58+N58+R58+V58+Z58</f>
        <v>47</v>
      </c>
    </row>
    <row r="59" spans="1:28" ht="12" customHeight="1">
      <c r="A59" s="73"/>
      <c r="B59" s="68" t="s">
        <v>56</v>
      </c>
      <c r="C59" s="68">
        <v>0</v>
      </c>
      <c r="D59" s="68"/>
      <c r="E59" s="68"/>
      <c r="F59" s="68">
        <f>C59+D59-E59</f>
        <v>0</v>
      </c>
      <c r="G59" s="68">
        <v>0</v>
      </c>
      <c r="H59" s="68"/>
      <c r="I59" s="68"/>
      <c r="J59" s="68">
        <f>G59+H59-I59</f>
        <v>0</v>
      </c>
      <c r="K59" s="68">
        <v>4</v>
      </c>
      <c r="L59" s="68"/>
      <c r="M59" s="68"/>
      <c r="N59" s="68">
        <f>K59+L59-M59</f>
        <v>4</v>
      </c>
      <c r="O59" s="68">
        <v>2</v>
      </c>
      <c r="P59" s="68"/>
      <c r="Q59" s="68"/>
      <c r="R59" s="68">
        <f>O59+P59-Q59</f>
        <v>2</v>
      </c>
      <c r="S59" s="68">
        <v>0</v>
      </c>
      <c r="T59" s="68"/>
      <c r="U59" s="68"/>
      <c r="V59" s="68">
        <f>S59+T59-U59</f>
        <v>0</v>
      </c>
      <c r="W59" s="68">
        <v>1</v>
      </c>
      <c r="X59" s="68"/>
      <c r="Y59" s="68"/>
      <c r="Z59" s="68">
        <f>W59+X59-Y59</f>
        <v>1</v>
      </c>
      <c r="AA59" s="69">
        <f t="shared" si="4"/>
        <v>7</v>
      </c>
      <c r="AB59" s="70">
        <f>F59+J59+N59+R59+V59+Z59</f>
        <v>7</v>
      </c>
    </row>
    <row r="60" spans="1:28" ht="12" customHeight="1">
      <c r="A60" s="73"/>
      <c r="B60" s="74" t="s">
        <v>66</v>
      </c>
      <c r="C60" s="74">
        <v>32</v>
      </c>
      <c r="D60" s="74">
        <v>1</v>
      </c>
      <c r="E60" s="74"/>
      <c r="F60" s="74">
        <f>C60+D60-E60</f>
        <v>33</v>
      </c>
      <c r="G60" s="74">
        <v>23</v>
      </c>
      <c r="H60" s="74"/>
      <c r="I60" s="74"/>
      <c r="J60" s="74">
        <f>G60+H60-I60</f>
        <v>23</v>
      </c>
      <c r="K60" s="74">
        <v>9</v>
      </c>
      <c r="L60" s="74"/>
      <c r="M60" s="74"/>
      <c r="N60" s="74">
        <f>K60+L60-M60</f>
        <v>9</v>
      </c>
      <c r="O60" s="74">
        <v>1</v>
      </c>
      <c r="P60" s="74"/>
      <c r="Q60" s="74"/>
      <c r="R60" s="74">
        <f>O60+P60-Q60</f>
        <v>1</v>
      </c>
      <c r="S60" s="74">
        <v>2</v>
      </c>
      <c r="T60" s="74"/>
      <c r="U60" s="74"/>
      <c r="V60" s="74">
        <f>S60+T60-U60</f>
        <v>2</v>
      </c>
      <c r="W60" s="74">
        <v>0</v>
      </c>
      <c r="X60" s="74"/>
      <c r="Y60" s="74"/>
      <c r="Z60" s="74">
        <f>W60+X60-Y60</f>
        <v>0</v>
      </c>
      <c r="AA60" s="69">
        <f t="shared" si="4"/>
        <v>67</v>
      </c>
      <c r="AB60" s="70">
        <f>F60+J60+N60+R60+V60+Z60</f>
        <v>68</v>
      </c>
    </row>
    <row r="61" spans="1:28" ht="12" customHeight="1">
      <c r="A61" s="73"/>
      <c r="B61" s="75" t="s">
        <v>58</v>
      </c>
      <c r="C61" s="76">
        <v>34</v>
      </c>
      <c r="D61" s="76"/>
      <c r="E61" s="76"/>
      <c r="F61" s="76">
        <f>C61+D61-E61</f>
        <v>34</v>
      </c>
      <c r="G61" s="76">
        <v>14</v>
      </c>
      <c r="H61" s="76"/>
      <c r="I61" s="76"/>
      <c r="J61" s="76">
        <f>G61+H61-I61</f>
        <v>14</v>
      </c>
      <c r="K61" s="76">
        <v>3</v>
      </c>
      <c r="L61" s="76"/>
      <c r="M61" s="76"/>
      <c r="N61" s="76">
        <f>K61+L61-M61</f>
        <v>3</v>
      </c>
      <c r="O61" s="76">
        <v>1</v>
      </c>
      <c r="P61" s="76"/>
      <c r="Q61" s="76"/>
      <c r="R61" s="76">
        <f>O61+P61-Q61</f>
        <v>1</v>
      </c>
      <c r="S61" s="76">
        <v>0</v>
      </c>
      <c r="T61" s="76"/>
      <c r="U61" s="76"/>
      <c r="V61" s="76">
        <f>S61+T61-U61</f>
        <v>0</v>
      </c>
      <c r="W61" s="76">
        <v>0</v>
      </c>
      <c r="X61" s="76"/>
      <c r="Y61" s="76"/>
      <c r="Z61" s="76">
        <f>W61+X61-Y61</f>
        <v>0</v>
      </c>
      <c r="AA61" s="69">
        <f t="shared" si="4"/>
        <v>52</v>
      </c>
      <c r="AB61" s="70">
        <f>F61+J61+N61+R61+V61+Z61</f>
        <v>52</v>
      </c>
    </row>
    <row r="62" spans="1:28" ht="12" customHeight="1">
      <c r="A62" s="73"/>
      <c r="B62" s="75" t="s">
        <v>59</v>
      </c>
      <c r="C62" s="76">
        <v>0</v>
      </c>
      <c r="D62" s="76"/>
      <c r="E62" s="76"/>
      <c r="F62" s="76">
        <f>C62+D62-E62</f>
        <v>0</v>
      </c>
      <c r="G62" s="76">
        <v>6</v>
      </c>
      <c r="H62" s="76"/>
      <c r="I62" s="76"/>
      <c r="J62" s="76">
        <f>G62+H62-I62</f>
        <v>6</v>
      </c>
      <c r="K62" s="76">
        <v>5</v>
      </c>
      <c r="L62" s="76"/>
      <c r="M62" s="76"/>
      <c r="N62" s="76">
        <f>K62+L62-M62</f>
        <v>5</v>
      </c>
      <c r="O62" s="76">
        <v>1</v>
      </c>
      <c r="P62" s="76"/>
      <c r="Q62" s="76"/>
      <c r="R62" s="76">
        <f>O62+P62-Q62</f>
        <v>1</v>
      </c>
      <c r="S62" s="76">
        <v>1</v>
      </c>
      <c r="T62" s="76"/>
      <c r="U62" s="76"/>
      <c r="V62" s="76">
        <f>S62+T62-U62</f>
        <v>1</v>
      </c>
      <c r="W62" s="76">
        <v>0</v>
      </c>
      <c r="X62" s="76"/>
      <c r="Y62" s="76"/>
      <c r="Z62" s="76">
        <f>W62+X62-Y62</f>
        <v>0</v>
      </c>
      <c r="AA62" s="69">
        <f t="shared" si="4"/>
        <v>13</v>
      </c>
      <c r="AB62" s="70">
        <f>F62+J62+N62+R62+V62+Z62</f>
        <v>13</v>
      </c>
    </row>
    <row r="63" spans="1:28" ht="12" customHeight="1">
      <c r="A63" s="77"/>
      <c r="B63" s="78" t="s">
        <v>60</v>
      </c>
      <c r="C63" s="79">
        <f>SUM(C58:C62)</f>
        <v>84</v>
      </c>
      <c r="D63" s="79">
        <f aca="true" t="shared" si="12" ref="D63:Z63">SUM(D58:D62)</f>
        <v>1</v>
      </c>
      <c r="E63" s="79">
        <f t="shared" si="12"/>
        <v>0</v>
      </c>
      <c r="F63" s="79">
        <f t="shared" si="12"/>
        <v>85</v>
      </c>
      <c r="G63" s="79">
        <f t="shared" si="12"/>
        <v>64</v>
      </c>
      <c r="H63" s="79">
        <f t="shared" si="12"/>
        <v>0</v>
      </c>
      <c r="I63" s="79">
        <f t="shared" si="12"/>
        <v>0</v>
      </c>
      <c r="J63" s="79">
        <f t="shared" si="12"/>
        <v>64</v>
      </c>
      <c r="K63" s="79">
        <f t="shared" si="12"/>
        <v>24</v>
      </c>
      <c r="L63" s="79">
        <f t="shared" si="12"/>
        <v>0</v>
      </c>
      <c r="M63" s="79">
        <f t="shared" si="12"/>
        <v>0</v>
      </c>
      <c r="N63" s="79">
        <f t="shared" si="12"/>
        <v>24</v>
      </c>
      <c r="O63" s="79">
        <f t="shared" si="12"/>
        <v>10</v>
      </c>
      <c r="P63" s="79">
        <f t="shared" si="12"/>
        <v>0</v>
      </c>
      <c r="Q63" s="79">
        <f t="shared" si="12"/>
        <v>0</v>
      </c>
      <c r="R63" s="79">
        <f t="shared" si="12"/>
        <v>10</v>
      </c>
      <c r="S63" s="79">
        <f t="shared" si="12"/>
        <v>3</v>
      </c>
      <c r="T63" s="79">
        <f t="shared" si="12"/>
        <v>0</v>
      </c>
      <c r="U63" s="79">
        <f t="shared" si="12"/>
        <v>0</v>
      </c>
      <c r="V63" s="79">
        <f t="shared" si="12"/>
        <v>3</v>
      </c>
      <c r="W63" s="79">
        <f t="shared" si="12"/>
        <v>1</v>
      </c>
      <c r="X63" s="79">
        <f t="shared" si="12"/>
        <v>0</v>
      </c>
      <c r="Y63" s="79">
        <f t="shared" si="12"/>
        <v>0</v>
      </c>
      <c r="Z63" s="79">
        <f t="shared" si="12"/>
        <v>1</v>
      </c>
      <c r="AA63" s="79">
        <f t="shared" si="4"/>
        <v>186</v>
      </c>
      <c r="AB63" s="79">
        <f>SUM(F63,J63,N63,R63,V63,Z63)</f>
        <v>187</v>
      </c>
    </row>
    <row r="64" spans="1:28" ht="12" customHeight="1">
      <c r="A64" s="67" t="s">
        <v>72</v>
      </c>
      <c r="B64" s="68" t="s">
        <v>55</v>
      </c>
      <c r="C64" s="68">
        <v>19</v>
      </c>
      <c r="D64" s="68"/>
      <c r="E64" s="68"/>
      <c r="F64" s="68">
        <f>C64+D64-E64</f>
        <v>19</v>
      </c>
      <c r="G64" s="68">
        <v>21</v>
      </c>
      <c r="H64" s="68"/>
      <c r="I64" s="68"/>
      <c r="J64" s="68">
        <f>G64+H64-I64</f>
        <v>21</v>
      </c>
      <c r="K64" s="68">
        <v>3</v>
      </c>
      <c r="L64" s="68"/>
      <c r="M64" s="68"/>
      <c r="N64" s="68">
        <f>K64+L64-M64</f>
        <v>3</v>
      </c>
      <c r="O64" s="68">
        <v>5</v>
      </c>
      <c r="P64" s="68"/>
      <c r="Q64" s="68"/>
      <c r="R64" s="68">
        <f>O64+P64-Q64</f>
        <v>5</v>
      </c>
      <c r="S64" s="68">
        <v>0</v>
      </c>
      <c r="T64" s="68"/>
      <c r="U64" s="68"/>
      <c r="V64" s="68">
        <f>S64+T64-U64</f>
        <v>0</v>
      </c>
      <c r="W64" s="68">
        <v>0</v>
      </c>
      <c r="X64" s="68"/>
      <c r="Y64" s="68"/>
      <c r="Z64" s="68">
        <f>W64+X64-Y64</f>
        <v>0</v>
      </c>
      <c r="AA64" s="69">
        <f t="shared" si="4"/>
        <v>48</v>
      </c>
      <c r="AB64" s="70">
        <f>F64+J64+N64+R64+V64+Z64</f>
        <v>48</v>
      </c>
    </row>
    <row r="65" spans="1:28" ht="12" customHeight="1">
      <c r="A65" s="73"/>
      <c r="B65" s="68" t="s">
        <v>56</v>
      </c>
      <c r="C65" s="68">
        <v>0</v>
      </c>
      <c r="D65" s="68"/>
      <c r="E65" s="68"/>
      <c r="F65" s="68">
        <f>C65+D65-E65</f>
        <v>0</v>
      </c>
      <c r="G65" s="68">
        <v>0</v>
      </c>
      <c r="H65" s="68"/>
      <c r="I65" s="68"/>
      <c r="J65" s="68">
        <f>G65+H65-I65</f>
        <v>0</v>
      </c>
      <c r="K65" s="68">
        <v>4</v>
      </c>
      <c r="L65" s="68"/>
      <c r="M65" s="68"/>
      <c r="N65" s="68">
        <f>K65+L65-M65</f>
        <v>4</v>
      </c>
      <c r="O65" s="68">
        <v>2</v>
      </c>
      <c r="P65" s="68"/>
      <c r="Q65" s="68"/>
      <c r="R65" s="68">
        <f>O65+P65-Q65</f>
        <v>2</v>
      </c>
      <c r="S65" s="68">
        <v>0</v>
      </c>
      <c r="T65" s="68"/>
      <c r="U65" s="68"/>
      <c r="V65" s="68">
        <f>S65+T65-U65</f>
        <v>0</v>
      </c>
      <c r="W65" s="68">
        <v>1</v>
      </c>
      <c r="X65" s="68"/>
      <c r="Y65" s="68"/>
      <c r="Z65" s="68">
        <f>W65+X65-Y65</f>
        <v>1</v>
      </c>
      <c r="AA65" s="69">
        <f t="shared" si="4"/>
        <v>7</v>
      </c>
      <c r="AB65" s="70">
        <f>F65+J65+N65+R65+V65+Z65</f>
        <v>7</v>
      </c>
    </row>
    <row r="66" spans="1:28" ht="12" customHeight="1">
      <c r="A66" s="73"/>
      <c r="B66" s="74" t="s">
        <v>66</v>
      </c>
      <c r="C66" s="74">
        <v>33</v>
      </c>
      <c r="D66" s="74"/>
      <c r="E66" s="74"/>
      <c r="F66" s="74">
        <f>C66+D66-E66</f>
        <v>33</v>
      </c>
      <c r="G66" s="74">
        <v>21</v>
      </c>
      <c r="H66" s="74">
        <v>1</v>
      </c>
      <c r="I66" s="74"/>
      <c r="J66" s="74">
        <f>G66+H66-I66</f>
        <v>22</v>
      </c>
      <c r="K66" s="74">
        <v>9</v>
      </c>
      <c r="L66" s="74"/>
      <c r="M66" s="74"/>
      <c r="N66" s="74">
        <f>K66+L66-M66</f>
        <v>9</v>
      </c>
      <c r="O66" s="74">
        <v>1</v>
      </c>
      <c r="P66" s="74"/>
      <c r="Q66" s="74"/>
      <c r="R66" s="74">
        <f>O66+P66-Q66</f>
        <v>1</v>
      </c>
      <c r="S66" s="74">
        <v>1</v>
      </c>
      <c r="T66" s="74"/>
      <c r="U66" s="74"/>
      <c r="V66" s="74">
        <f>S66+T66-U66</f>
        <v>1</v>
      </c>
      <c r="W66" s="74">
        <v>0</v>
      </c>
      <c r="X66" s="74"/>
      <c r="Y66" s="74"/>
      <c r="Z66" s="74">
        <f>W66+X66-Y66</f>
        <v>0</v>
      </c>
      <c r="AA66" s="69">
        <f t="shared" si="4"/>
        <v>65</v>
      </c>
      <c r="AB66" s="70">
        <f>F66+J66+N66+R66+V66+Z66</f>
        <v>66</v>
      </c>
    </row>
    <row r="67" spans="1:28" ht="12" customHeight="1">
      <c r="A67" s="73"/>
      <c r="B67" s="75" t="s">
        <v>58</v>
      </c>
      <c r="C67" s="76">
        <v>32</v>
      </c>
      <c r="D67" s="76"/>
      <c r="E67" s="76"/>
      <c r="F67" s="76">
        <f>C67+D67-E67</f>
        <v>32</v>
      </c>
      <c r="G67" s="76">
        <v>14</v>
      </c>
      <c r="H67" s="76"/>
      <c r="I67" s="76"/>
      <c r="J67" s="76">
        <f>G67+H67-I67</f>
        <v>14</v>
      </c>
      <c r="K67" s="76">
        <v>3</v>
      </c>
      <c r="L67" s="76"/>
      <c r="M67" s="76"/>
      <c r="N67" s="76">
        <f>K67+L67-M67</f>
        <v>3</v>
      </c>
      <c r="O67" s="76">
        <v>1</v>
      </c>
      <c r="P67" s="76"/>
      <c r="Q67" s="76"/>
      <c r="R67" s="76">
        <f>O67+P67-Q67</f>
        <v>1</v>
      </c>
      <c r="S67" s="76">
        <v>0</v>
      </c>
      <c r="T67" s="76"/>
      <c r="U67" s="76"/>
      <c r="V67" s="76">
        <f>S67+T67-U67</f>
        <v>0</v>
      </c>
      <c r="W67" s="76">
        <v>0</v>
      </c>
      <c r="X67" s="76"/>
      <c r="Y67" s="76"/>
      <c r="Z67" s="76">
        <f>W67+X67-Y67</f>
        <v>0</v>
      </c>
      <c r="AA67" s="69">
        <f t="shared" si="4"/>
        <v>50</v>
      </c>
      <c r="AB67" s="70">
        <f>F67+J67+N67+R67+V67+Z67</f>
        <v>50</v>
      </c>
    </row>
    <row r="68" spans="1:28" ht="12" customHeight="1">
      <c r="A68" s="73"/>
      <c r="B68" s="75" t="s">
        <v>59</v>
      </c>
      <c r="C68" s="76">
        <v>0</v>
      </c>
      <c r="D68" s="76"/>
      <c r="E68" s="76"/>
      <c r="F68" s="76">
        <f>C68+D68-E68</f>
        <v>0</v>
      </c>
      <c r="G68" s="76">
        <v>6</v>
      </c>
      <c r="H68" s="76"/>
      <c r="I68" s="76"/>
      <c r="J68" s="76">
        <f>G68+H68-I68</f>
        <v>6</v>
      </c>
      <c r="K68" s="76">
        <v>5</v>
      </c>
      <c r="L68" s="76"/>
      <c r="M68" s="76"/>
      <c r="N68" s="76">
        <f>K68+L68-M68</f>
        <v>5</v>
      </c>
      <c r="O68" s="76">
        <v>1</v>
      </c>
      <c r="P68" s="76"/>
      <c r="Q68" s="76"/>
      <c r="R68" s="76">
        <f>O68+P68-Q68</f>
        <v>1</v>
      </c>
      <c r="S68" s="76">
        <v>1</v>
      </c>
      <c r="T68" s="76"/>
      <c r="U68" s="76"/>
      <c r="V68" s="76">
        <f>S68+T68-U68</f>
        <v>1</v>
      </c>
      <c r="W68" s="76">
        <v>0</v>
      </c>
      <c r="X68" s="76"/>
      <c r="Y68" s="76"/>
      <c r="Z68" s="76">
        <f>W68+X68-Y68</f>
        <v>0</v>
      </c>
      <c r="AA68" s="69">
        <f t="shared" si="4"/>
        <v>13</v>
      </c>
      <c r="AB68" s="70">
        <f>F68+J68+N68+R68+V68+Z68</f>
        <v>13</v>
      </c>
    </row>
    <row r="69" spans="1:28" ht="12" customHeight="1">
      <c r="A69" s="77"/>
      <c r="B69" s="78" t="s">
        <v>60</v>
      </c>
      <c r="C69" s="79">
        <f>SUM(C64:C68)</f>
        <v>84</v>
      </c>
      <c r="D69" s="79">
        <f aca="true" t="shared" si="13" ref="D69:Z69">SUM(D64:D68)</f>
        <v>0</v>
      </c>
      <c r="E69" s="79">
        <f t="shared" si="13"/>
        <v>0</v>
      </c>
      <c r="F69" s="79">
        <f t="shared" si="13"/>
        <v>84</v>
      </c>
      <c r="G69" s="79">
        <f t="shared" si="13"/>
        <v>62</v>
      </c>
      <c r="H69" s="79">
        <f t="shared" si="13"/>
        <v>1</v>
      </c>
      <c r="I69" s="79">
        <f t="shared" si="13"/>
        <v>0</v>
      </c>
      <c r="J69" s="79">
        <f t="shared" si="13"/>
        <v>63</v>
      </c>
      <c r="K69" s="79">
        <f t="shared" si="13"/>
        <v>24</v>
      </c>
      <c r="L69" s="79">
        <f t="shared" si="13"/>
        <v>0</v>
      </c>
      <c r="M69" s="79">
        <f t="shared" si="13"/>
        <v>0</v>
      </c>
      <c r="N69" s="79">
        <f t="shared" si="13"/>
        <v>24</v>
      </c>
      <c r="O69" s="79">
        <f t="shared" si="13"/>
        <v>10</v>
      </c>
      <c r="P69" s="79">
        <f t="shared" si="13"/>
        <v>0</v>
      </c>
      <c r="Q69" s="79">
        <f t="shared" si="13"/>
        <v>0</v>
      </c>
      <c r="R69" s="79">
        <f t="shared" si="13"/>
        <v>10</v>
      </c>
      <c r="S69" s="79">
        <f t="shared" si="13"/>
        <v>2</v>
      </c>
      <c r="T69" s="79">
        <f t="shared" si="13"/>
        <v>0</v>
      </c>
      <c r="U69" s="79">
        <f t="shared" si="13"/>
        <v>0</v>
      </c>
      <c r="V69" s="79">
        <f t="shared" si="13"/>
        <v>2</v>
      </c>
      <c r="W69" s="79">
        <f t="shared" si="13"/>
        <v>1</v>
      </c>
      <c r="X69" s="79">
        <f t="shared" si="13"/>
        <v>0</v>
      </c>
      <c r="Y69" s="79">
        <f t="shared" si="13"/>
        <v>0</v>
      </c>
      <c r="Z69" s="79">
        <f t="shared" si="13"/>
        <v>1</v>
      </c>
      <c r="AA69" s="79">
        <f t="shared" si="4"/>
        <v>183</v>
      </c>
      <c r="AB69" s="79">
        <f>SUM(F69,J69,N69,R69,V69,Z69)</f>
        <v>184</v>
      </c>
    </row>
    <row r="70" spans="1:28" ht="12" customHeight="1">
      <c r="A70" s="67" t="s">
        <v>73</v>
      </c>
      <c r="B70" s="68" t="s">
        <v>55</v>
      </c>
      <c r="C70" s="68">
        <v>20</v>
      </c>
      <c r="D70" s="68"/>
      <c r="E70" s="68">
        <v>1</v>
      </c>
      <c r="F70" s="68">
        <f>C70+D70-E70</f>
        <v>19</v>
      </c>
      <c r="G70" s="68">
        <v>19</v>
      </c>
      <c r="H70" s="68"/>
      <c r="I70" s="68"/>
      <c r="J70" s="68">
        <f>G70+H70-I70</f>
        <v>19</v>
      </c>
      <c r="K70" s="68">
        <v>3</v>
      </c>
      <c r="L70" s="68"/>
      <c r="M70" s="68"/>
      <c r="N70" s="68">
        <f>K70+L70-M70</f>
        <v>3</v>
      </c>
      <c r="O70" s="68">
        <v>4</v>
      </c>
      <c r="P70" s="68"/>
      <c r="Q70" s="68"/>
      <c r="R70" s="68">
        <f>O70+P70-Q70</f>
        <v>4</v>
      </c>
      <c r="S70" s="68">
        <v>0</v>
      </c>
      <c r="T70" s="68"/>
      <c r="U70" s="68"/>
      <c r="V70" s="68">
        <f>S70+T70-U70</f>
        <v>0</v>
      </c>
      <c r="W70" s="68">
        <v>0</v>
      </c>
      <c r="X70" s="68"/>
      <c r="Y70" s="68"/>
      <c r="Z70" s="68">
        <f>W70+X70-Y70</f>
        <v>0</v>
      </c>
      <c r="AA70" s="69">
        <f t="shared" si="4"/>
        <v>46</v>
      </c>
      <c r="AB70" s="70">
        <f>F70+J70+N70+R70+V70+Z70</f>
        <v>45</v>
      </c>
    </row>
    <row r="71" spans="1:28" ht="12" customHeight="1">
      <c r="A71" s="73"/>
      <c r="B71" s="68" t="s">
        <v>56</v>
      </c>
      <c r="C71" s="68">
        <v>0</v>
      </c>
      <c r="D71" s="68"/>
      <c r="E71" s="68"/>
      <c r="F71" s="68">
        <f>C71+D71-E71</f>
        <v>0</v>
      </c>
      <c r="G71" s="68">
        <v>0</v>
      </c>
      <c r="H71" s="68"/>
      <c r="I71" s="68"/>
      <c r="J71" s="68">
        <f>G71+H71-I71</f>
        <v>0</v>
      </c>
      <c r="K71" s="68">
        <v>4</v>
      </c>
      <c r="L71" s="68"/>
      <c r="M71" s="68"/>
      <c r="N71" s="68">
        <f>K71+L71-M71</f>
        <v>4</v>
      </c>
      <c r="O71" s="68">
        <v>2</v>
      </c>
      <c r="P71" s="68"/>
      <c r="Q71" s="68"/>
      <c r="R71" s="68">
        <f>O71+P71-Q71</f>
        <v>2</v>
      </c>
      <c r="S71" s="68">
        <v>0</v>
      </c>
      <c r="T71" s="68"/>
      <c r="U71" s="68"/>
      <c r="V71" s="68">
        <f>S71+T71-U71</f>
        <v>0</v>
      </c>
      <c r="W71" s="68">
        <v>1</v>
      </c>
      <c r="X71" s="68"/>
      <c r="Y71" s="68"/>
      <c r="Z71" s="68">
        <f>W71+X71-Y71</f>
        <v>1</v>
      </c>
      <c r="AA71" s="69">
        <f t="shared" si="4"/>
        <v>7</v>
      </c>
      <c r="AB71" s="70">
        <f>F71+J71+N71+R71+V71+Z71</f>
        <v>7</v>
      </c>
    </row>
    <row r="72" spans="1:28" ht="12" customHeight="1">
      <c r="A72" s="73"/>
      <c r="B72" s="74" t="s">
        <v>66</v>
      </c>
      <c r="C72" s="74">
        <v>33</v>
      </c>
      <c r="D72" s="74">
        <v>1</v>
      </c>
      <c r="E72" s="74"/>
      <c r="F72" s="74">
        <f>C72+D72-E72</f>
        <v>34</v>
      </c>
      <c r="G72" s="74">
        <v>22</v>
      </c>
      <c r="H72" s="74"/>
      <c r="I72" s="74"/>
      <c r="J72" s="74">
        <f>G72+H72-I72</f>
        <v>22</v>
      </c>
      <c r="K72" s="74">
        <v>9</v>
      </c>
      <c r="L72" s="74"/>
      <c r="M72" s="74"/>
      <c r="N72" s="74">
        <f>K72+L72-M72</f>
        <v>9</v>
      </c>
      <c r="O72" s="74">
        <v>1</v>
      </c>
      <c r="P72" s="74"/>
      <c r="Q72" s="74"/>
      <c r="R72" s="74">
        <f>O72+P72-Q72</f>
        <v>1</v>
      </c>
      <c r="S72" s="74">
        <v>1</v>
      </c>
      <c r="T72" s="74"/>
      <c r="U72" s="74"/>
      <c r="V72" s="74">
        <f>S72+T72-U72</f>
        <v>1</v>
      </c>
      <c r="W72" s="74">
        <v>0</v>
      </c>
      <c r="X72" s="74"/>
      <c r="Y72" s="74"/>
      <c r="Z72" s="74">
        <f>W72+X72-Y72</f>
        <v>0</v>
      </c>
      <c r="AA72" s="69">
        <f t="shared" si="4"/>
        <v>66</v>
      </c>
      <c r="AB72" s="70">
        <f>F72+J72+N72+R72+V72+Z72</f>
        <v>67</v>
      </c>
    </row>
    <row r="73" spans="1:28" ht="12" customHeight="1">
      <c r="A73" s="73"/>
      <c r="B73" s="75" t="s">
        <v>58</v>
      </c>
      <c r="C73" s="76">
        <v>31</v>
      </c>
      <c r="D73" s="76"/>
      <c r="E73" s="76"/>
      <c r="F73" s="76">
        <f>C73+D73-E73</f>
        <v>31</v>
      </c>
      <c r="G73" s="76">
        <v>14</v>
      </c>
      <c r="H73" s="76"/>
      <c r="I73" s="76"/>
      <c r="J73" s="76">
        <f>G73+H73-I73</f>
        <v>14</v>
      </c>
      <c r="K73" s="76">
        <v>3</v>
      </c>
      <c r="L73" s="76"/>
      <c r="M73" s="76"/>
      <c r="N73" s="76">
        <f>K73+L73-M73</f>
        <v>3</v>
      </c>
      <c r="O73" s="76">
        <v>1</v>
      </c>
      <c r="P73" s="76"/>
      <c r="Q73" s="76"/>
      <c r="R73" s="76">
        <f>O73+P73-Q73</f>
        <v>1</v>
      </c>
      <c r="S73" s="76">
        <v>0</v>
      </c>
      <c r="T73" s="76"/>
      <c r="U73" s="76"/>
      <c r="V73" s="76">
        <f>S73+T73-U73</f>
        <v>0</v>
      </c>
      <c r="W73" s="76">
        <v>0</v>
      </c>
      <c r="X73" s="76"/>
      <c r="Y73" s="76"/>
      <c r="Z73" s="76">
        <f>W73+X73-Y73</f>
        <v>0</v>
      </c>
      <c r="AA73" s="69">
        <f t="shared" si="4"/>
        <v>49</v>
      </c>
      <c r="AB73" s="70">
        <f>F73+J73+N73+R73+V73+Z73</f>
        <v>49</v>
      </c>
    </row>
    <row r="74" spans="1:28" ht="12" customHeight="1">
      <c r="A74" s="73"/>
      <c r="B74" s="75" t="s">
        <v>59</v>
      </c>
      <c r="C74" s="76">
        <v>0</v>
      </c>
      <c r="D74" s="76"/>
      <c r="E74" s="76"/>
      <c r="F74" s="76">
        <f>C74+D74-E74</f>
        <v>0</v>
      </c>
      <c r="G74" s="76">
        <v>6</v>
      </c>
      <c r="H74" s="76"/>
      <c r="I74" s="76"/>
      <c r="J74" s="76">
        <f>G74+H74-I74</f>
        <v>6</v>
      </c>
      <c r="K74" s="76">
        <v>5</v>
      </c>
      <c r="L74" s="76"/>
      <c r="M74" s="76"/>
      <c r="N74" s="76">
        <f>K74+L74-M74</f>
        <v>5</v>
      </c>
      <c r="O74" s="76">
        <v>1</v>
      </c>
      <c r="P74" s="76"/>
      <c r="Q74" s="76"/>
      <c r="R74" s="76">
        <f>O74+P74-Q74</f>
        <v>1</v>
      </c>
      <c r="S74" s="76">
        <v>1</v>
      </c>
      <c r="T74" s="76"/>
      <c r="U74" s="76"/>
      <c r="V74" s="76">
        <f>S74+T74-U74</f>
        <v>1</v>
      </c>
      <c r="W74" s="76">
        <v>0</v>
      </c>
      <c r="X74" s="76"/>
      <c r="Y74" s="76"/>
      <c r="Z74" s="76">
        <f>W74+X74-Y74</f>
        <v>0</v>
      </c>
      <c r="AA74" s="69">
        <f t="shared" si="4"/>
        <v>13</v>
      </c>
      <c r="AB74" s="70">
        <f>F74+J74+N74+R74+V74+Z74</f>
        <v>13</v>
      </c>
    </row>
    <row r="75" spans="1:28" ht="12" customHeight="1">
      <c r="A75" s="77"/>
      <c r="B75" s="78" t="s">
        <v>60</v>
      </c>
      <c r="C75" s="79">
        <f>SUM(C70:C74)</f>
        <v>84</v>
      </c>
      <c r="D75" s="79">
        <f aca="true" t="shared" si="14" ref="D75:Z75">SUM(D70:D74)</f>
        <v>1</v>
      </c>
      <c r="E75" s="79">
        <f t="shared" si="14"/>
        <v>1</v>
      </c>
      <c r="F75" s="79">
        <f t="shared" si="14"/>
        <v>84</v>
      </c>
      <c r="G75" s="79">
        <f t="shared" si="14"/>
        <v>61</v>
      </c>
      <c r="H75" s="79">
        <f t="shared" si="14"/>
        <v>0</v>
      </c>
      <c r="I75" s="79">
        <f t="shared" si="14"/>
        <v>0</v>
      </c>
      <c r="J75" s="79">
        <f t="shared" si="14"/>
        <v>61</v>
      </c>
      <c r="K75" s="79">
        <f t="shared" si="14"/>
        <v>24</v>
      </c>
      <c r="L75" s="79">
        <f t="shared" si="14"/>
        <v>0</v>
      </c>
      <c r="M75" s="79">
        <f t="shared" si="14"/>
        <v>0</v>
      </c>
      <c r="N75" s="79">
        <f t="shared" si="14"/>
        <v>24</v>
      </c>
      <c r="O75" s="79">
        <f t="shared" si="14"/>
        <v>9</v>
      </c>
      <c r="P75" s="79">
        <f t="shared" si="14"/>
        <v>0</v>
      </c>
      <c r="Q75" s="79">
        <f t="shared" si="14"/>
        <v>0</v>
      </c>
      <c r="R75" s="79">
        <f t="shared" si="14"/>
        <v>9</v>
      </c>
      <c r="S75" s="79">
        <f t="shared" si="14"/>
        <v>2</v>
      </c>
      <c r="T75" s="79">
        <f t="shared" si="14"/>
        <v>0</v>
      </c>
      <c r="U75" s="79">
        <f t="shared" si="14"/>
        <v>0</v>
      </c>
      <c r="V75" s="79">
        <f t="shared" si="14"/>
        <v>2</v>
      </c>
      <c r="W75" s="79">
        <f t="shared" si="14"/>
        <v>1</v>
      </c>
      <c r="X75" s="79">
        <f t="shared" si="14"/>
        <v>0</v>
      </c>
      <c r="Y75" s="79">
        <f t="shared" si="14"/>
        <v>0</v>
      </c>
      <c r="Z75" s="79">
        <f t="shared" si="14"/>
        <v>1</v>
      </c>
      <c r="AA75" s="79">
        <f t="shared" si="4"/>
        <v>181</v>
      </c>
      <c r="AB75" s="79">
        <f>SUM(F75,J75,N75,R75,V75,Z75)</f>
        <v>181</v>
      </c>
    </row>
    <row r="76" spans="1:28" ht="12" customHeight="1">
      <c r="A76" s="81" t="s">
        <v>74</v>
      </c>
      <c r="B76" s="82"/>
      <c r="C76" s="82">
        <f>C9+C15+C21+C27+C33+C39+C45+C51+C57+C63+C69+C75</f>
        <v>1120</v>
      </c>
      <c r="D76" s="82">
        <f>D9+D15+D21+D27+D33+D39+D45+D51+D57+D63+D69+D75</f>
        <v>4</v>
      </c>
      <c r="E76" s="82">
        <f>E9+E15+E21+E27+E33+E39+E45+E51+E57+E63+E69+E75</f>
        <v>1</v>
      </c>
      <c r="F76" s="82">
        <f>C76+D76-E76</f>
        <v>1123</v>
      </c>
      <c r="G76" s="82">
        <f>G9+G15+G21+G27+G33+G39+G45+G51+G57+G63+G69+G75</f>
        <v>854</v>
      </c>
      <c r="H76" s="82">
        <f>H9+H15+H21+H27+H33+H39+H45+H51+H57+H63+H69+H75</f>
        <v>4</v>
      </c>
      <c r="I76" s="82">
        <f>I9+I15+I21+I27+I33+I39+I45+I51+I57+I63+I69+I75</f>
        <v>0</v>
      </c>
      <c r="J76" s="82">
        <f>G76+H76-I76</f>
        <v>858</v>
      </c>
      <c r="K76" s="82">
        <f>K9+K15+K21+K27+K33+K39+K45+K51+K57+K63+K69+K75</f>
        <v>367</v>
      </c>
      <c r="L76" s="82">
        <f>L9+L15+L21+L27+L33+L39+L45+L51+L57+L63+L69+L75</f>
        <v>2</v>
      </c>
      <c r="M76" s="82">
        <f>M9+M15+M21+M27+M33+M39+M45+M51+M57+M63+M69+M75</f>
        <v>2</v>
      </c>
      <c r="N76" s="82">
        <f>K76+L76-M76</f>
        <v>367</v>
      </c>
      <c r="O76" s="82">
        <f>O9+O15+O21+O27+O33+O39+O45+O51+O57+O63+O69+O75</f>
        <v>131</v>
      </c>
      <c r="P76" s="82">
        <f>P9+P15+P21+P27+P33+P39+P45+P51+P57+P63+P69+P75</f>
        <v>3</v>
      </c>
      <c r="Q76" s="82">
        <f>Q9+Q15+Q21+Q27+Q33+Q39+Q45+Q51+Q57+Q63+Q69+Q75</f>
        <v>1</v>
      </c>
      <c r="R76" s="82">
        <f>O76+P76-Q76</f>
        <v>133</v>
      </c>
      <c r="S76" s="82">
        <f>S9+S15+S21+S27+S33+S39+S45+S51+S57+S63+S69+S75</f>
        <v>31</v>
      </c>
      <c r="T76" s="82">
        <f>T9+T15+T21+T27+T33+T39+T45+T51+T57+T63+T69+T75</f>
        <v>1</v>
      </c>
      <c r="U76" s="82">
        <f>U9+U15+U21+U27+U33+U39+U45+U51+U57+U63+U69+U75</f>
        <v>0</v>
      </c>
      <c r="V76" s="82">
        <f>S76+T76-U76</f>
        <v>32</v>
      </c>
      <c r="W76" s="82">
        <f>W9+W15+W21+W27+W33+W39+W45+W51+W57+W63+W69+W75</f>
        <v>12</v>
      </c>
      <c r="X76" s="82">
        <f>X9+X15+X21+X27+X33+X39+X45+X51+X57+X63+X69+X75</f>
        <v>0</v>
      </c>
      <c r="Y76" s="82">
        <f>Y9+Y15+Y21+Y27+Y33+Y39+Y45+Y51+Y57+Y63+Y69+Y75</f>
        <v>0</v>
      </c>
      <c r="Z76" s="82">
        <f>W76+X76-Y76</f>
        <v>12</v>
      </c>
      <c r="AA76" s="82">
        <f>SUM(AA9,AA15,AA21,AA27,AA33,AA39,AA45,AA51,AA57,AA63,AA69,AA75)</f>
        <v>2515</v>
      </c>
      <c r="AB76" s="82">
        <f>AB9+AB15+AB21+AB27+AB33+AB39+AB45+AB51+AB57+AB63+AB69+AB75</f>
        <v>2525</v>
      </c>
    </row>
    <row r="77" spans="1:28" ht="13.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>
        <f>SUM(C76,G76,K76,O76,S76,W76)</f>
        <v>2515</v>
      </c>
      <c r="AB77" s="83">
        <f>SUM(F76,J76,N76,R76,V76,Z76)</f>
        <v>2525</v>
      </c>
    </row>
    <row r="78" spans="2:28" ht="12">
      <c r="B78" s="45" t="s">
        <v>75</v>
      </c>
      <c r="G78" s="45" t="s">
        <v>76</v>
      </c>
      <c r="AB78" s="85"/>
    </row>
    <row r="79" spans="2:28" ht="12">
      <c r="B79" s="45" t="s">
        <v>75</v>
      </c>
      <c r="C79" s="45" t="s">
        <v>75</v>
      </c>
      <c r="G79" s="45" t="s">
        <v>76</v>
      </c>
      <c r="AB79" s="85"/>
    </row>
    <row r="80" ht="12">
      <c r="AB80" s="85"/>
    </row>
  </sheetData>
  <sheetProtection/>
  <mergeCells count="22">
    <mergeCell ref="A52:A57"/>
    <mergeCell ref="A58:A63"/>
    <mergeCell ref="A64:A69"/>
    <mergeCell ref="A70:A75"/>
    <mergeCell ref="A16:A21"/>
    <mergeCell ref="A22:A27"/>
    <mergeCell ref="A28:A33"/>
    <mergeCell ref="A34:A39"/>
    <mergeCell ref="A40:A45"/>
    <mergeCell ref="A46:A51"/>
    <mergeCell ref="S2:V2"/>
    <mergeCell ref="W2:Z2"/>
    <mergeCell ref="AA2:AA3"/>
    <mergeCell ref="AB2:AB3"/>
    <mergeCell ref="A4:A9"/>
    <mergeCell ref="A10:A15"/>
    <mergeCell ref="A1:R1"/>
    <mergeCell ref="A2:A3"/>
    <mergeCell ref="C2:F2"/>
    <mergeCell ref="G2:J2"/>
    <mergeCell ref="K2:N2"/>
    <mergeCell ref="O2:R2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65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森　美咲子(MORI MISAKO)</cp:lastModifiedBy>
  <cp:lastPrinted>2022-05-23T00:40:51Z</cp:lastPrinted>
  <dcterms:created xsi:type="dcterms:W3CDTF">2002-05-24T06:37:36Z</dcterms:created>
  <dcterms:modified xsi:type="dcterms:W3CDTF">2022-09-20T04:51:45Z</dcterms:modified>
  <cp:category/>
  <cp:version/>
  <cp:contentType/>
  <cp:contentStatus/>
</cp:coreProperties>
</file>