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75" windowWidth="11295" windowHeight="8760" tabRatio="796" activeTab="0"/>
  </bookViews>
  <sheets>
    <sheet name="人口・世帯数" sheetId="1" r:id="rId1"/>
    <sheet name="校区・行政区別" sheetId="2" r:id="rId2"/>
    <sheet name="町丁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<sst xmlns="http://schemas.openxmlformats.org/spreadsheetml/2006/main" count="179" uniqueCount="116">
  <si>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</si>
  <si>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</si>
  <si>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</si>
  <si>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</si>
  <si>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</si>
  <si>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</si>
  <si>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</si>
  <si>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</si>
  <si>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</si>
  <si>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</si>
  <si>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</si>
  <si>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</si>
  <si>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</si>
  <si>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</si>
  <si>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</si>
  <si>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</si>
  <si>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</si>
  <si>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</si>
  <si>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</si>
  <si>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</si>
  <si>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</si>
  <si>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</si>
  <si>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</si>
  <si>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</si>
  <si>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</si>
  <si>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</si>
  <si>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</si>
  <si>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</si>
  <si>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</si>
  <si>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</si>
  <si>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</si>
  <si>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</si>
  <si>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</si>
  <si>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</si>
  <si>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</si>
  <si>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</si>
  <si>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</si>
  <si>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</si>
  <si>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</si>
  <si>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</si>
  <si>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</si>
  <si>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</si>
  <si>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</si>
  <si>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</si>
  <si>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</si>
  <si>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</si>
  <si>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</si>
  <si>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</si>
  <si>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</si>
  <si>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</si>
  <si>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</si>
  <si>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</si>
  <si>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</si>
  <si>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</si>
  <si>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</si>
  <si>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</si>
  <si>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</si>
  <si>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</si>
  <si>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</si>
  <si>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</si>
  <si>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</si>
  <si>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</si>
  <si>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</si>
  <si>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</si>
  <si>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</si>
  <si>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</si>
  <si>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</si>
  <si>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</si>
  <si>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</si>
  <si>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</si>
  <si>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</si>
  <si>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</si>
  <si>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</si>
  <si>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</si>
  <si>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</si>
  <si>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</si>
  <si>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</si>
  <si>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</si>
  <si>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</si>
  <si>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</si>
  <si>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</si>
  <si>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町丁名別人口総計表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</si>
  <si>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</si>
  <si>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</si>
  <si>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</si>
  <si>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</si>
  <si>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</si>
  <si>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</si>
  <si>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</si>
  <si>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</si>
  <si>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</si>
  <si>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</si>
  <si>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</si>
  <si>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</si>
  <si>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</si>
  <si>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</si>
  <si>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</si>
  <si>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</si>
  <si>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</si>
  <si>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</si>
  <si>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</si>
  <si>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</si>
  <si>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</si>
  <si>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</si>
  <si>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</si>
  <si>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</si>
  <si>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</si>
  <si>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</si>
  <si>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</si>
  <si>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</si>
  <si>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</si>
  <si>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</si>
  <si>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</si>
  <si>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</si>
  <si>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</si>
  <si>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平成２７年３月末日現在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</si>
</sst>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3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4"/>
      <name val="HGSｺﾞｼｯｸE"/>
      <family val="3"/>
    </font>
    <font>
      <sz val="12"/>
      <name val="HGS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HGSｺﾞｼｯｸE"/>
      <family val="3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HGSｺﾞｼｯｸE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rgb="FFCCCCFF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38" fontId="8" fillId="0" borderId="10" xfId="49" applyFont="1" applyBorder="1" applyAlignment="1" applyProtection="1">
      <alignment/>
      <protection locked="0"/>
    </xf>
    <xf numFmtId="38" fontId="8" fillId="0" borderId="11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 locked="0"/>
    </xf>
    <xf numFmtId="38" fontId="8" fillId="0" borderId="13" xfId="49" applyFont="1" applyBorder="1" applyAlignment="1" applyProtection="1">
      <alignment/>
      <protection locked="0"/>
    </xf>
    <xf numFmtId="38" fontId="8" fillId="0" borderId="14" xfId="49" applyFont="1" applyBorder="1" applyAlignment="1" applyProtection="1">
      <alignment/>
      <protection locked="0"/>
    </xf>
    <xf numFmtId="38" fontId="8" fillId="0" borderId="15" xfId="49" applyFont="1" applyBorder="1" applyAlignment="1" applyProtection="1">
      <alignment/>
      <protection locked="0"/>
    </xf>
    <xf numFmtId="38" fontId="8" fillId="0" borderId="16" xfId="49" applyFont="1" applyBorder="1" applyAlignment="1" applyProtection="1">
      <alignment/>
      <protection locked="0"/>
    </xf>
    <xf numFmtId="38" fontId="8" fillId="0" borderId="17" xfId="49" applyFont="1" applyBorder="1" applyAlignment="1" applyProtection="1">
      <alignment/>
      <protection locked="0"/>
    </xf>
    <xf numFmtId="38" fontId="8" fillId="0" borderId="10" xfId="49" applyFont="1" applyFill="1" applyBorder="1" applyAlignment="1" applyProtection="1">
      <alignment/>
      <protection locked="0"/>
    </xf>
    <xf numFmtId="38" fontId="8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/>
      <protection locked="0"/>
    </xf>
    <xf numFmtId="38" fontId="8" fillId="0" borderId="13" xfId="49" applyFont="1" applyFill="1" applyBorder="1" applyAlignment="1" applyProtection="1">
      <alignment/>
      <protection locked="0"/>
    </xf>
    <xf numFmtId="38" fontId="8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/>
      <protection locked="0"/>
    </xf>
    <xf numFmtId="38" fontId="8" fillId="0" borderId="16" xfId="49" applyFont="1" applyFill="1" applyBorder="1" applyAlignment="1" applyProtection="1">
      <alignment/>
      <protection locked="0"/>
    </xf>
    <xf numFmtId="38" fontId="8" fillId="0" borderId="17" xfId="49" applyFont="1" applyFill="1" applyBorder="1" applyAlignment="1" applyProtection="1">
      <alignment/>
      <protection locked="0"/>
    </xf>
    <xf numFmtId="38" fontId="8" fillId="6" borderId="12" xfId="49" applyFont="1" applyFill="1" applyBorder="1" applyAlignment="1" applyProtection="1">
      <alignment/>
      <protection locked="0"/>
    </xf>
    <xf numFmtId="38" fontId="8" fillId="6" borderId="13" xfId="49" applyFont="1" applyFill="1" applyBorder="1" applyAlignment="1" applyProtection="1">
      <alignment/>
      <protection locked="0"/>
    </xf>
    <xf numFmtId="38" fontId="8" fillId="6" borderId="14" xfId="49" applyFont="1" applyFill="1" applyBorder="1" applyAlignment="1" applyProtection="1">
      <alignment/>
      <protection locked="0"/>
    </xf>
    <xf numFmtId="38" fontId="8" fillId="6" borderId="15" xfId="49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18" xfId="49" applyFont="1" applyBorder="1" applyAlignment="1" applyProtection="1">
      <alignment/>
      <protection locked="0"/>
    </xf>
    <xf numFmtId="38" fontId="0" fillId="0" borderId="19" xfId="49" applyFont="1" applyBorder="1" applyAlignment="1" applyProtection="1">
      <alignment/>
      <protection locked="0"/>
    </xf>
    <xf numFmtId="38" fontId="0" fillId="0" borderId="20" xfId="49" applyFont="1" applyBorder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38" fontId="0" fillId="32" borderId="21" xfId="49" applyFont="1" applyFill="1" applyBorder="1" applyAlignment="1" applyProtection="1">
      <alignment horizontal="center"/>
      <protection/>
    </xf>
    <xf numFmtId="38" fontId="0" fillId="33" borderId="22" xfId="49" applyFont="1" applyFill="1" applyBorder="1" applyAlignment="1" applyProtection="1">
      <alignment horizontal="center"/>
      <protection/>
    </xf>
    <xf numFmtId="38" fontId="0" fillId="33" borderId="23" xfId="49" applyFont="1" applyFill="1" applyBorder="1" applyAlignment="1" applyProtection="1">
      <alignment horizontal="center"/>
      <protection/>
    </xf>
    <xf numFmtId="38" fontId="0" fillId="32" borderId="24" xfId="49" applyFont="1" applyFill="1" applyBorder="1" applyAlignment="1" applyProtection="1">
      <alignment/>
      <protection/>
    </xf>
    <xf numFmtId="38" fontId="0" fillId="32" borderId="25" xfId="49" applyFont="1" applyFill="1" applyBorder="1" applyAlignment="1" applyProtection="1">
      <alignment/>
      <protection/>
    </xf>
    <xf numFmtId="38" fontId="0" fillId="32" borderId="26" xfId="49" applyFont="1" applyFill="1" applyBorder="1" applyAlignment="1" applyProtection="1">
      <alignment/>
      <protection/>
    </xf>
    <xf numFmtId="38" fontId="0" fillId="0" borderId="27" xfId="49" applyFont="1" applyBorder="1" applyAlignment="1" applyProtection="1">
      <alignment/>
      <protection/>
    </xf>
    <xf numFmtId="38" fontId="0" fillId="0" borderId="28" xfId="49" applyFont="1" applyBorder="1" applyAlignment="1" applyProtection="1">
      <alignment/>
      <protection/>
    </xf>
    <xf numFmtId="38" fontId="0" fillId="0" borderId="29" xfId="49" applyFont="1" applyBorder="1" applyAlignment="1" applyProtection="1">
      <alignment/>
      <protection/>
    </xf>
    <xf numFmtId="38" fontId="0" fillId="32" borderId="30" xfId="49" applyFont="1" applyFill="1" applyBorder="1" applyAlignment="1" applyProtection="1">
      <alignment/>
      <protection/>
    </xf>
    <xf numFmtId="38" fontId="0" fillId="32" borderId="31" xfId="49" applyFont="1" applyFill="1" applyBorder="1" applyAlignment="1" applyProtection="1">
      <alignment horizontal="center"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18" xfId="49" applyFont="1" applyBorder="1" applyAlignment="1" applyProtection="1">
      <alignment/>
      <protection locked="0"/>
    </xf>
    <xf numFmtId="38" fontId="0" fillId="0" borderId="18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20" xfId="49" applyFont="1" applyBorder="1" applyAlignment="1" applyProtection="1">
      <alignment/>
      <protection/>
    </xf>
    <xf numFmtId="38" fontId="0" fillId="0" borderId="19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 locked="0"/>
    </xf>
    <xf numFmtId="38" fontId="7" fillId="0" borderId="0" xfId="49" applyFont="1" applyAlignment="1" applyProtection="1">
      <alignment horizontal="center"/>
      <protection locked="0"/>
    </xf>
    <xf numFmtId="38" fontId="8" fillId="0" borderId="30" xfId="49" applyFont="1" applyBorder="1" applyAlignment="1" applyProtection="1">
      <alignment/>
      <protection locked="0"/>
    </xf>
    <xf numFmtId="38" fontId="8" fillId="0" borderId="40" xfId="49" applyFont="1" applyBorder="1" applyAlignment="1" applyProtection="1">
      <alignment/>
      <protection locked="0"/>
    </xf>
    <xf numFmtId="38" fontId="8" fillId="0" borderId="41" xfId="49" applyFont="1" applyBorder="1" applyAlignment="1" applyProtection="1">
      <alignment/>
      <protection locked="0"/>
    </xf>
    <xf numFmtId="38" fontId="8" fillId="6" borderId="16" xfId="49" applyFont="1" applyFill="1" applyBorder="1" applyAlignment="1" applyProtection="1">
      <alignment/>
      <protection locked="0"/>
    </xf>
    <xf numFmtId="38" fontId="8" fillId="6" borderId="17" xfId="49" applyFont="1" applyFill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0" borderId="44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/>
    </xf>
    <xf numFmtId="38" fontId="8" fillId="34" borderId="45" xfId="49" applyFont="1" applyFill="1" applyBorder="1" applyAlignment="1" applyProtection="1">
      <alignment horizontal="center" vertical="center"/>
      <protection/>
    </xf>
    <xf numFmtId="38" fontId="8" fillId="34" borderId="10" xfId="49" applyFont="1" applyFill="1" applyBorder="1" applyAlignment="1" applyProtection="1">
      <alignment horizontal="center" vertical="center"/>
      <protection/>
    </xf>
    <xf numFmtId="38" fontId="8" fillId="34" borderId="11" xfId="49" applyFont="1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/>
      <protection/>
    </xf>
    <xf numFmtId="38" fontId="8" fillId="0" borderId="45" xfId="49" applyFont="1" applyBorder="1" applyAlignment="1" applyProtection="1">
      <alignment/>
      <protection/>
    </xf>
    <xf numFmtId="38" fontId="8" fillId="0" borderId="30" xfId="49" applyFont="1" applyBorder="1" applyAlignment="1" applyProtection="1">
      <alignment/>
      <protection/>
    </xf>
    <xf numFmtId="38" fontId="8" fillId="0" borderId="40" xfId="49" applyFont="1" applyBorder="1" applyAlignment="1" applyProtection="1">
      <alignment/>
      <protection/>
    </xf>
    <xf numFmtId="38" fontId="8" fillId="0" borderId="41" xfId="49" applyFont="1" applyBorder="1" applyAlignment="1" applyProtection="1">
      <alignment/>
      <protection/>
    </xf>
    <xf numFmtId="38" fontId="8" fillId="35" borderId="30" xfId="49" applyFont="1" applyFill="1" applyBorder="1" applyAlignment="1" applyProtection="1">
      <alignment/>
      <protection/>
    </xf>
    <xf numFmtId="38" fontId="8" fillId="0" borderId="40" xfId="49" applyFont="1" applyBorder="1" applyAlignment="1" applyProtection="1">
      <alignment vertical="distributed"/>
      <protection/>
    </xf>
    <xf numFmtId="38" fontId="8" fillId="0" borderId="30" xfId="49" applyFont="1" applyBorder="1" applyAlignment="1" applyProtection="1">
      <alignment/>
      <protection/>
    </xf>
    <xf numFmtId="38" fontId="8" fillId="6" borderId="30" xfId="49" applyFont="1" applyFill="1" applyBorder="1" applyAlignment="1" applyProtection="1">
      <alignment/>
      <protection/>
    </xf>
    <xf numFmtId="38" fontId="8" fillId="6" borderId="41" xfId="49" applyFont="1" applyFill="1" applyBorder="1" applyAlignment="1" applyProtection="1">
      <alignment/>
      <protection/>
    </xf>
    <xf numFmtId="38" fontId="8" fillId="2" borderId="10" xfId="49" applyFont="1" applyFill="1" applyBorder="1" applyAlignment="1" applyProtection="1">
      <alignment/>
      <protection/>
    </xf>
    <xf numFmtId="38" fontId="8" fillId="2" borderId="12" xfId="49" applyFont="1" applyFill="1" applyBorder="1" applyAlignment="1" applyProtection="1">
      <alignment/>
      <protection/>
    </xf>
    <xf numFmtId="38" fontId="8" fillId="2" borderId="16" xfId="49" applyFont="1" applyFill="1" applyBorder="1" applyAlignment="1" applyProtection="1">
      <alignment/>
      <protection/>
    </xf>
    <xf numFmtId="38" fontId="8" fillId="2" borderId="14" xfId="49" applyFont="1" applyFill="1" applyBorder="1" applyAlignment="1" applyProtection="1">
      <alignment/>
      <protection/>
    </xf>
    <xf numFmtId="38" fontId="8" fillId="6" borderId="30" xfId="49" applyFont="1" applyFill="1" applyBorder="1" applyAlignment="1" applyProtection="1">
      <alignment vertical="distributed"/>
      <protection/>
    </xf>
    <xf numFmtId="38" fontId="8" fillId="0" borderId="45" xfId="49" applyFont="1" applyBorder="1" applyAlignment="1" applyProtection="1">
      <alignment/>
      <protection/>
    </xf>
    <xf numFmtId="38" fontId="8" fillId="0" borderId="40" xfId="49" applyFont="1" applyBorder="1" applyAlignment="1" applyProtection="1">
      <alignment/>
      <protection/>
    </xf>
    <xf numFmtId="38" fontId="8" fillId="0" borderId="41" xfId="49" applyFont="1" applyBorder="1" applyAlignment="1" applyProtection="1">
      <alignment/>
      <protection/>
    </xf>
    <xf numFmtId="38" fontId="8" fillId="6" borderId="30" xfId="49" applyFont="1" applyFill="1" applyBorder="1" applyAlignment="1" applyProtection="1">
      <alignment horizontal="left" vertical="distributed"/>
      <protection/>
    </xf>
    <xf numFmtId="38" fontId="8" fillId="6" borderId="40" xfId="49" applyFont="1" applyFill="1" applyBorder="1" applyAlignment="1" applyProtection="1">
      <alignment horizontal="left" vertical="distributed"/>
      <protection/>
    </xf>
    <xf numFmtId="38" fontId="8" fillId="0" borderId="30" xfId="49" applyFont="1" applyBorder="1" applyAlignment="1" applyProtection="1">
      <alignment horizontal="center"/>
      <protection/>
    </xf>
    <xf numFmtId="38" fontId="8" fillId="0" borderId="15" xfId="49" applyFont="1" applyBorder="1" applyAlignment="1" applyProtection="1">
      <alignment/>
      <protection/>
    </xf>
    <xf numFmtId="38" fontId="8" fillId="0" borderId="14" xfId="49" applyFont="1" applyBorder="1" applyAlignment="1" applyProtection="1">
      <alignment/>
      <protection/>
    </xf>
    <xf numFmtId="38" fontId="8" fillId="0" borderId="13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 horizontal="center"/>
      <protection/>
    </xf>
    <xf numFmtId="38" fontId="8" fillId="0" borderId="43" xfId="49" applyFont="1" applyBorder="1" applyAlignment="1" applyProtection="1">
      <alignment/>
      <protection/>
    </xf>
    <xf numFmtId="38" fontId="8" fillId="0" borderId="44" xfId="49" applyFont="1" applyBorder="1" applyAlignment="1" applyProtection="1">
      <alignment/>
      <protection/>
    </xf>
    <xf numFmtId="38" fontId="8" fillId="2" borderId="46" xfId="49" applyFont="1" applyFill="1" applyBorder="1" applyAlignment="1" applyProtection="1">
      <alignment/>
      <protection/>
    </xf>
    <xf numFmtId="38" fontId="8" fillId="0" borderId="0" xfId="49" applyFont="1" applyBorder="1" applyAlignment="1" applyProtection="1">
      <alignment/>
      <protection locked="0"/>
    </xf>
    <xf numFmtId="38" fontId="8" fillId="0" borderId="46" xfId="49" applyFont="1" applyBorder="1" applyAlignment="1" applyProtection="1">
      <alignment/>
      <protection locked="0"/>
    </xf>
    <xf numFmtId="38" fontId="8" fillId="0" borderId="47" xfId="49" applyFont="1" applyBorder="1" applyAlignment="1" applyProtection="1">
      <alignment/>
      <protection/>
    </xf>
    <xf numFmtId="38" fontId="8" fillId="0" borderId="48" xfId="49" applyFont="1" applyFill="1" applyBorder="1" applyAlignment="1" applyProtection="1">
      <alignment/>
      <protection locked="0"/>
    </xf>
    <xf numFmtId="38" fontId="8" fillId="0" borderId="49" xfId="49" applyFont="1" applyBorder="1" applyAlignment="1" applyProtection="1">
      <alignment/>
      <protection/>
    </xf>
    <xf numFmtId="38" fontId="8" fillId="0" borderId="47" xfId="49" applyFont="1" applyBorder="1" applyAlignment="1" applyProtection="1">
      <alignment/>
      <protection locked="0"/>
    </xf>
    <xf numFmtId="38" fontId="8" fillId="0" borderId="48" xfId="49" applyFont="1" applyBorder="1" applyAlignment="1" applyProtection="1">
      <alignment/>
      <protection locked="0"/>
    </xf>
    <xf numFmtId="38" fontId="8" fillId="0" borderId="50" xfId="49" applyFont="1" applyBorder="1" applyAlignment="1" applyProtection="1">
      <alignment/>
      <protection locked="0"/>
    </xf>
    <xf numFmtId="38" fontId="8" fillId="0" borderId="51" xfId="49" applyFont="1" applyBorder="1" applyAlignment="1" applyProtection="1">
      <alignment/>
      <protection locked="0"/>
    </xf>
    <xf numFmtId="38" fontId="8" fillId="2" borderId="51" xfId="49" applyFont="1" applyFill="1" applyBorder="1" applyAlignment="1" applyProtection="1">
      <alignment/>
      <protection/>
    </xf>
    <xf numFmtId="38" fontId="8" fillId="0" borderId="52" xfId="49" applyFont="1" applyBorder="1" applyAlignment="1" applyProtection="1">
      <alignment/>
      <protection locked="0"/>
    </xf>
    <xf numFmtId="38" fontId="8" fillId="0" borderId="53" xfId="49" applyFont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2" borderId="43" xfId="49" applyFont="1" applyFill="1" applyBorder="1" applyAlignment="1" applyProtection="1">
      <alignment/>
      <protection/>
    </xf>
    <xf numFmtId="38" fontId="8" fillId="0" borderId="44" xfId="49" applyFont="1" applyBorder="1" applyAlignment="1" applyProtection="1">
      <alignment/>
      <protection locked="0"/>
    </xf>
    <xf numFmtId="38" fontId="8" fillId="0" borderId="0" xfId="49" applyFont="1" applyAlignment="1" applyProtection="1">
      <alignment/>
      <protection locked="0"/>
    </xf>
    <xf numFmtId="38" fontId="0" fillId="32" borderId="26" xfId="49" applyFont="1" applyFill="1" applyBorder="1" applyAlignment="1" applyProtection="1">
      <alignment/>
      <protection locked="0"/>
    </xf>
    <xf numFmtId="38" fontId="0" fillId="32" borderId="24" xfId="49" applyFont="1" applyFill="1" applyBorder="1" applyAlignment="1" applyProtection="1">
      <alignment/>
      <protection locked="0"/>
    </xf>
    <xf numFmtId="38" fontId="0" fillId="32" borderId="25" xfId="49" applyFont="1" applyFill="1" applyBorder="1" applyAlignment="1" applyProtection="1">
      <alignment/>
      <protection locked="0"/>
    </xf>
    <xf numFmtId="38" fontId="0" fillId="32" borderId="31" xfId="49" applyFont="1" applyFill="1" applyBorder="1" applyAlignment="1" applyProtection="1">
      <alignment horizontal="center"/>
      <protection locked="0"/>
    </xf>
    <xf numFmtId="38" fontId="0" fillId="0" borderId="32" xfId="49" applyFont="1" applyBorder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3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33" borderId="32" xfId="49" applyFont="1" applyFill="1" applyBorder="1" applyAlignment="1" applyProtection="1">
      <alignment horizontal="center"/>
      <protection/>
    </xf>
    <xf numFmtId="38" fontId="0" fillId="33" borderId="33" xfId="49" applyFont="1" applyFill="1" applyBorder="1" applyAlignment="1" applyProtection="1">
      <alignment horizontal="center"/>
      <protection/>
    </xf>
    <xf numFmtId="38" fontId="0" fillId="0" borderId="27" xfId="49" applyFont="1" applyBorder="1" applyAlignment="1" applyProtection="1">
      <alignment horizontal="center"/>
      <protection/>
    </xf>
    <xf numFmtId="38" fontId="0" fillId="32" borderId="30" xfId="49" applyFont="1" applyFill="1" applyBorder="1" applyAlignment="1" applyProtection="1">
      <alignment horizontal="right"/>
      <protection locked="0"/>
    </xf>
    <xf numFmtId="0" fontId="0" fillId="0" borderId="55" xfId="0" applyBorder="1" applyAlignment="1" applyProtection="1">
      <alignment/>
      <protection locked="0"/>
    </xf>
    <xf numFmtId="0" fontId="0" fillId="6" borderId="56" xfId="0" applyFont="1" applyFill="1" applyBorder="1" applyAlignment="1" applyProtection="1">
      <alignment horizontal="center" vertical="center"/>
      <protection/>
    </xf>
    <xf numFmtId="0" fontId="0" fillId="7" borderId="57" xfId="0" applyFont="1" applyFill="1" applyBorder="1" applyAlignment="1" applyProtection="1">
      <alignment horizontal="center" vertical="center"/>
      <protection/>
    </xf>
    <xf numFmtId="0" fontId="0" fillId="36" borderId="58" xfId="0" applyFont="1" applyFill="1" applyBorder="1" applyAlignment="1" applyProtection="1">
      <alignment horizontal="center" vertical="center"/>
      <protection/>
    </xf>
    <xf numFmtId="184" fontId="5" fillId="0" borderId="38" xfId="0" applyNumberFormat="1" applyFont="1" applyFill="1" applyBorder="1" applyAlignment="1" applyProtection="1">
      <alignment horizontal="center" vertical="center"/>
      <protection locked="0"/>
    </xf>
    <xf numFmtId="184" fontId="5" fillId="0" borderId="59" xfId="0" applyNumberFormat="1" applyFont="1" applyFill="1" applyBorder="1" applyAlignment="1" applyProtection="1">
      <alignment horizontal="center" vertical="center"/>
      <protection locked="0"/>
    </xf>
    <xf numFmtId="184" fontId="5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6" borderId="61" xfId="0" applyFont="1" applyFill="1" applyBorder="1" applyAlignment="1" applyProtection="1">
      <alignment horizontal="center" vertical="center"/>
      <protection/>
    </xf>
    <xf numFmtId="0" fontId="0" fillId="7" borderId="61" xfId="0" applyFont="1" applyFill="1" applyBorder="1" applyAlignment="1" applyProtection="1">
      <alignment horizontal="center" vertical="center"/>
      <protection/>
    </xf>
    <xf numFmtId="0" fontId="0" fillId="36" borderId="62" xfId="0" applyFont="1" applyFill="1" applyBorder="1" applyAlignment="1" applyProtection="1">
      <alignment horizontal="center" vertical="center"/>
      <protection/>
    </xf>
    <xf numFmtId="184" fontId="5" fillId="0" borderId="63" xfId="0" applyNumberFormat="1" applyFont="1" applyFill="1" applyBorder="1" applyAlignment="1" applyProtection="1">
      <alignment horizontal="center" vertical="center"/>
      <protection/>
    </xf>
    <xf numFmtId="184" fontId="5" fillId="0" borderId="64" xfId="0" applyNumberFormat="1" applyFont="1" applyFill="1" applyBorder="1" applyAlignment="1" applyProtection="1">
      <alignment horizontal="center" vertical="center"/>
      <protection/>
    </xf>
    <xf numFmtId="184" fontId="14" fillId="37" borderId="65" xfId="0" applyNumberFormat="1" applyFont="1" applyFill="1" applyBorder="1" applyAlignment="1" applyProtection="1">
      <alignment horizontal="center" vertical="center"/>
      <protection/>
    </xf>
    <xf numFmtId="0" fontId="0" fillId="38" borderId="66" xfId="0" applyFont="1" applyFill="1" applyBorder="1" applyAlignment="1" applyProtection="1">
      <alignment horizontal="center" vertical="center"/>
      <protection/>
    </xf>
    <xf numFmtId="38" fontId="8" fillId="39" borderId="12" xfId="49" applyFont="1" applyFill="1" applyBorder="1" applyAlignment="1" applyProtection="1">
      <alignment/>
      <protection/>
    </xf>
    <xf numFmtId="38" fontId="0" fillId="39" borderId="29" xfId="49" applyFont="1" applyFill="1" applyBorder="1" applyAlignment="1" applyProtection="1">
      <alignment/>
      <protection/>
    </xf>
    <xf numFmtId="38" fontId="0" fillId="39" borderId="27" xfId="49" applyFont="1" applyFill="1" applyBorder="1" applyAlignment="1" applyProtection="1">
      <alignment/>
      <protection/>
    </xf>
    <xf numFmtId="38" fontId="0" fillId="39" borderId="28" xfId="49" applyFont="1" applyFill="1" applyBorder="1" applyAlignment="1" applyProtection="1">
      <alignment/>
      <protection/>
    </xf>
    <xf numFmtId="38" fontId="0" fillId="39" borderId="29" xfId="49" applyFont="1" applyFill="1" applyBorder="1" applyAlignment="1" applyProtection="1">
      <alignment/>
      <protection locked="0"/>
    </xf>
    <xf numFmtId="38" fontId="0" fillId="39" borderId="27" xfId="49" applyFont="1" applyFill="1" applyBorder="1" applyAlignment="1" applyProtection="1">
      <alignment/>
      <protection locked="0"/>
    </xf>
    <xf numFmtId="38" fontId="0" fillId="39" borderId="28" xfId="49" applyFont="1" applyFill="1" applyBorder="1" applyAlignment="1" applyProtection="1">
      <alignment/>
      <protection locked="0"/>
    </xf>
    <xf numFmtId="38" fontId="0" fillId="39" borderId="34" xfId="49" applyFont="1" applyFill="1" applyBorder="1" applyAlignment="1" applyProtection="1">
      <alignment/>
      <protection locked="0"/>
    </xf>
    <xf numFmtId="38" fontId="0" fillId="39" borderId="35" xfId="49" applyFont="1" applyFill="1" applyBorder="1" applyAlignment="1" applyProtection="1">
      <alignment/>
      <protection locked="0"/>
    </xf>
    <xf numFmtId="38" fontId="0" fillId="39" borderId="54" xfId="49" applyFont="1" applyFill="1" applyBorder="1" applyAlignment="1" applyProtection="1">
      <alignment/>
      <protection locked="0"/>
    </xf>
    <xf numFmtId="38" fontId="0" fillId="39" borderId="32" xfId="49" applyFont="1" applyFill="1" applyBorder="1" applyAlignment="1" applyProtection="1">
      <alignment/>
      <protection locked="0"/>
    </xf>
    <xf numFmtId="191" fontId="51" fillId="0" borderId="38" xfId="0" applyNumberFormat="1" applyFont="1" applyFill="1" applyBorder="1" applyAlignment="1" applyProtection="1">
      <alignment horizontal="center" vertical="center"/>
      <protection/>
    </xf>
    <xf numFmtId="191" fontId="51" fillId="0" borderId="64" xfId="0" applyNumberFormat="1" applyFont="1" applyFill="1" applyBorder="1" applyAlignment="1" applyProtection="1">
      <alignment horizontal="center" vertical="center"/>
      <protection/>
    </xf>
    <xf numFmtId="191" fontId="51" fillId="0" borderId="61" xfId="0" applyNumberFormat="1" applyFont="1" applyFill="1" applyBorder="1" applyAlignment="1" applyProtection="1">
      <alignment horizontal="center" vertical="center"/>
      <protection/>
    </xf>
    <xf numFmtId="191" fontId="51" fillId="0" borderId="60" xfId="0" applyNumberFormat="1" applyFont="1" applyFill="1" applyBorder="1" applyAlignment="1" applyProtection="1">
      <alignment horizontal="center" vertical="center"/>
      <protection/>
    </xf>
    <xf numFmtId="191" fontId="52" fillId="37" borderId="65" xfId="0" applyNumberFormat="1" applyFont="1" applyFill="1" applyBorder="1" applyAlignment="1" applyProtection="1">
      <alignment horizontal="center" vertical="center"/>
      <protection/>
    </xf>
    <xf numFmtId="38" fontId="0" fillId="0" borderId="19" xfId="49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38" borderId="67" xfId="0" applyFont="1" applyFill="1" applyBorder="1" applyAlignment="1" applyProtection="1">
      <alignment horizontal="center" vertical="center"/>
      <protection/>
    </xf>
    <xf numFmtId="0" fontId="0" fillId="38" borderId="68" xfId="0" applyFont="1" applyFill="1" applyBorder="1" applyAlignment="1" applyProtection="1">
      <alignment horizontal="center" vertical="center"/>
      <protection/>
    </xf>
    <xf numFmtId="0" fontId="0" fillId="38" borderId="69" xfId="0" applyFont="1" applyFill="1" applyBorder="1" applyAlignment="1" applyProtection="1">
      <alignment horizontal="center" vertical="center"/>
      <protection/>
    </xf>
    <xf numFmtId="0" fontId="13" fillId="37" borderId="70" xfId="0" applyFont="1" applyFill="1" applyBorder="1" applyAlignment="1" applyProtection="1">
      <alignment horizontal="center" vertical="center"/>
      <protection/>
    </xf>
    <xf numFmtId="0" fontId="13" fillId="37" borderId="71" xfId="0" applyFont="1" applyFill="1" applyBorder="1" applyAlignment="1" applyProtection="1">
      <alignment horizontal="center" vertical="center"/>
      <protection/>
    </xf>
    <xf numFmtId="184" fontId="5" fillId="0" borderId="72" xfId="0" applyNumberFormat="1" applyFont="1" applyFill="1" applyBorder="1" applyAlignment="1" applyProtection="1">
      <alignment horizontal="center" vertical="center"/>
      <protection locked="0"/>
    </xf>
    <xf numFmtId="184" fontId="5" fillId="0" borderId="73" xfId="0" applyNumberFormat="1" applyFont="1" applyFill="1" applyBorder="1" applyAlignment="1" applyProtection="1">
      <alignment horizontal="center" vertical="center"/>
      <protection locked="0"/>
    </xf>
    <xf numFmtId="177" fontId="5" fillId="0" borderId="74" xfId="0" applyNumberFormat="1" applyFont="1" applyBorder="1" applyAlignment="1" applyProtection="1">
      <alignment horizontal="right"/>
      <protection locked="0"/>
    </xf>
    <xf numFmtId="191" fontId="51" fillId="0" borderId="72" xfId="0" applyNumberFormat="1" applyFont="1" applyFill="1" applyBorder="1" applyAlignment="1" applyProtection="1">
      <alignment horizontal="center" vertical="center"/>
      <protection/>
    </xf>
    <xf numFmtId="191" fontId="51" fillId="0" borderId="73" xfId="0" applyNumberFormat="1" applyFont="1" applyFill="1" applyBorder="1" applyAlignment="1" applyProtection="1">
      <alignment horizontal="center" vertical="center"/>
      <protection/>
    </xf>
    <xf numFmtId="0" fontId="0" fillId="38" borderId="75" xfId="0" applyFont="1" applyFill="1" applyBorder="1" applyAlignment="1" applyProtection="1">
      <alignment horizontal="center" vertical="center"/>
      <protection/>
    </xf>
    <xf numFmtId="0" fontId="0" fillId="38" borderId="76" xfId="0" applyFont="1" applyFill="1" applyBorder="1" applyAlignment="1" applyProtection="1">
      <alignment horizontal="center" vertical="center"/>
      <protection/>
    </xf>
    <xf numFmtId="0" fontId="0" fillId="38" borderId="77" xfId="0" applyFont="1" applyFill="1" applyBorder="1" applyAlignment="1" applyProtection="1">
      <alignment horizontal="center" vertical="center"/>
      <protection/>
    </xf>
    <xf numFmtId="0" fontId="0" fillId="38" borderId="55" xfId="0" applyFont="1" applyFill="1" applyBorder="1" applyAlignment="1" applyProtection="1">
      <alignment horizontal="center" vertical="center"/>
      <protection/>
    </xf>
    <xf numFmtId="0" fontId="0" fillId="38" borderId="78" xfId="0" applyFont="1" applyFill="1" applyBorder="1" applyAlignment="1" applyProtection="1">
      <alignment horizontal="center" vertical="center"/>
      <protection/>
    </xf>
    <xf numFmtId="0" fontId="0" fillId="38" borderId="79" xfId="0" applyFont="1" applyFill="1" applyBorder="1" applyAlignment="1" applyProtection="1">
      <alignment horizontal="center" vertical="center"/>
      <protection/>
    </xf>
    <xf numFmtId="0" fontId="0" fillId="38" borderId="80" xfId="0" applyFont="1" applyFill="1" applyBorder="1" applyAlignment="1" applyProtection="1">
      <alignment horizontal="center" vertical="center"/>
      <protection/>
    </xf>
    <xf numFmtId="0" fontId="13" fillId="37" borderId="81" xfId="0" applyFont="1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 horizontal="center"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 horizontal="center"/>
      <protection/>
    </xf>
    <xf numFmtId="182" fontId="8" fillId="0" borderId="0" xfId="0" applyNumberFormat="1" applyFont="1" applyAlignment="1" applyProtection="1">
      <alignment horizontal="center"/>
      <protection locked="0"/>
    </xf>
    <xf numFmtId="185" fontId="8" fillId="0" borderId="0" xfId="49" applyNumberFormat="1" applyFont="1" applyAlignment="1" applyProtection="1">
      <alignment horizontal="right"/>
      <protection locked="0"/>
    </xf>
    <xf numFmtId="38" fontId="8" fillId="0" borderId="0" xfId="49" applyFont="1" applyAlignment="1" applyProtection="1">
      <alignment horizontal="right"/>
      <protection locked="0"/>
    </xf>
    <xf numFmtId="38" fontId="0" fillId="0" borderId="0" xfId="49" applyFont="1" applyAlignment="1" applyProtection="1">
      <alignment horizontal="right"/>
      <protection locked="0"/>
    </xf>
    <xf numFmtId="38" fontId="0" fillId="0" borderId="79" xfId="49" applyFont="1" applyBorder="1" applyAlignment="1" applyProtection="1">
      <alignment horizontal="right"/>
      <protection locked="0"/>
    </xf>
    <xf numFmtId="38" fontId="0" fillId="0" borderId="79" xfId="49" applyFont="1" applyBorder="1" applyAlignment="1" applyProtection="1">
      <alignment horizontal="right"/>
      <protection locked="0"/>
    </xf>
    <xf numFmtId="38" fontId="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79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240</c:v>
                </c:pt>
                <c:pt idx="1">
                  <c:v>265</c:v>
                </c:pt>
                <c:pt idx="2">
                  <c:v>265</c:v>
                </c:pt>
                <c:pt idx="3">
                  <c:v>271</c:v>
                </c:pt>
                <c:pt idx="4">
                  <c:v>270</c:v>
                </c:pt>
                <c:pt idx="5">
                  <c:v>286</c:v>
                </c:pt>
                <c:pt idx="6">
                  <c:v>277</c:v>
                </c:pt>
                <c:pt idx="7">
                  <c:v>278</c:v>
                </c:pt>
                <c:pt idx="8">
                  <c:v>258</c:v>
                </c:pt>
                <c:pt idx="9">
                  <c:v>263</c:v>
                </c:pt>
                <c:pt idx="10">
                  <c:v>269</c:v>
                </c:pt>
                <c:pt idx="11">
                  <c:v>265</c:v>
                </c:pt>
                <c:pt idx="12">
                  <c:v>297</c:v>
                </c:pt>
                <c:pt idx="13">
                  <c:v>298</c:v>
                </c:pt>
                <c:pt idx="14">
                  <c:v>297</c:v>
                </c:pt>
                <c:pt idx="15">
                  <c:v>293</c:v>
                </c:pt>
                <c:pt idx="16">
                  <c:v>278</c:v>
                </c:pt>
                <c:pt idx="17">
                  <c:v>306</c:v>
                </c:pt>
                <c:pt idx="18">
                  <c:v>313</c:v>
                </c:pt>
                <c:pt idx="19">
                  <c:v>307</c:v>
                </c:pt>
                <c:pt idx="20">
                  <c:v>303</c:v>
                </c:pt>
                <c:pt idx="21">
                  <c:v>280</c:v>
                </c:pt>
                <c:pt idx="22">
                  <c:v>273</c:v>
                </c:pt>
                <c:pt idx="23">
                  <c:v>276</c:v>
                </c:pt>
                <c:pt idx="24">
                  <c:v>293</c:v>
                </c:pt>
                <c:pt idx="25">
                  <c:v>248</c:v>
                </c:pt>
                <c:pt idx="26">
                  <c:v>268</c:v>
                </c:pt>
                <c:pt idx="27">
                  <c:v>283</c:v>
                </c:pt>
                <c:pt idx="28">
                  <c:v>258</c:v>
                </c:pt>
                <c:pt idx="29">
                  <c:v>271</c:v>
                </c:pt>
                <c:pt idx="30">
                  <c:v>286</c:v>
                </c:pt>
                <c:pt idx="31">
                  <c:v>353</c:v>
                </c:pt>
                <c:pt idx="32">
                  <c:v>347</c:v>
                </c:pt>
                <c:pt idx="33">
                  <c:v>335</c:v>
                </c:pt>
                <c:pt idx="34">
                  <c:v>367</c:v>
                </c:pt>
                <c:pt idx="35">
                  <c:v>367</c:v>
                </c:pt>
                <c:pt idx="36">
                  <c:v>410</c:v>
                </c:pt>
                <c:pt idx="37">
                  <c:v>414</c:v>
                </c:pt>
                <c:pt idx="38">
                  <c:v>360</c:v>
                </c:pt>
                <c:pt idx="39">
                  <c:v>400</c:v>
                </c:pt>
                <c:pt idx="40">
                  <c:v>441</c:v>
                </c:pt>
                <c:pt idx="41">
                  <c:v>405</c:v>
                </c:pt>
                <c:pt idx="42">
                  <c:v>418</c:v>
                </c:pt>
                <c:pt idx="43">
                  <c:v>387</c:v>
                </c:pt>
                <c:pt idx="44">
                  <c:v>360</c:v>
                </c:pt>
                <c:pt idx="45">
                  <c:v>423</c:v>
                </c:pt>
                <c:pt idx="46">
                  <c:v>332</c:v>
                </c:pt>
                <c:pt idx="47">
                  <c:v>345</c:v>
                </c:pt>
                <c:pt idx="48">
                  <c:v>304</c:v>
                </c:pt>
                <c:pt idx="49">
                  <c:v>307</c:v>
                </c:pt>
                <c:pt idx="50">
                  <c:v>368</c:v>
                </c:pt>
                <c:pt idx="51">
                  <c:v>356</c:v>
                </c:pt>
                <c:pt idx="52">
                  <c:v>298</c:v>
                </c:pt>
                <c:pt idx="53">
                  <c:v>357</c:v>
                </c:pt>
                <c:pt idx="54">
                  <c:v>359</c:v>
                </c:pt>
                <c:pt idx="55">
                  <c:v>353</c:v>
                </c:pt>
                <c:pt idx="56">
                  <c:v>354</c:v>
                </c:pt>
                <c:pt idx="57">
                  <c:v>382</c:v>
                </c:pt>
                <c:pt idx="58">
                  <c:v>414</c:v>
                </c:pt>
                <c:pt idx="59">
                  <c:v>444</c:v>
                </c:pt>
                <c:pt idx="60">
                  <c:v>405</c:v>
                </c:pt>
                <c:pt idx="61">
                  <c:v>478</c:v>
                </c:pt>
                <c:pt idx="62">
                  <c:v>435</c:v>
                </c:pt>
                <c:pt idx="63">
                  <c:v>497</c:v>
                </c:pt>
                <c:pt idx="64">
                  <c:v>547</c:v>
                </c:pt>
                <c:pt idx="65">
                  <c:v>578</c:v>
                </c:pt>
                <c:pt idx="66">
                  <c:v>577</c:v>
                </c:pt>
                <c:pt idx="67">
                  <c:v>565</c:v>
                </c:pt>
                <c:pt idx="68">
                  <c:v>445</c:v>
                </c:pt>
                <c:pt idx="69">
                  <c:v>280</c:v>
                </c:pt>
                <c:pt idx="70">
                  <c:v>323</c:v>
                </c:pt>
                <c:pt idx="71">
                  <c:v>347</c:v>
                </c:pt>
                <c:pt idx="72">
                  <c:v>325</c:v>
                </c:pt>
                <c:pt idx="73">
                  <c:v>347</c:v>
                </c:pt>
                <c:pt idx="74">
                  <c:v>334</c:v>
                </c:pt>
                <c:pt idx="75">
                  <c:v>292</c:v>
                </c:pt>
                <c:pt idx="76">
                  <c:v>242</c:v>
                </c:pt>
                <c:pt idx="77">
                  <c:v>279</c:v>
                </c:pt>
                <c:pt idx="78">
                  <c:v>276</c:v>
                </c:pt>
                <c:pt idx="79">
                  <c:v>265</c:v>
                </c:pt>
                <c:pt idx="80">
                  <c:v>274</c:v>
                </c:pt>
                <c:pt idx="81">
                  <c:v>219</c:v>
                </c:pt>
                <c:pt idx="82">
                  <c:v>221</c:v>
                </c:pt>
                <c:pt idx="83">
                  <c:v>217</c:v>
                </c:pt>
                <c:pt idx="84">
                  <c:v>179</c:v>
                </c:pt>
                <c:pt idx="85">
                  <c:v>184</c:v>
                </c:pt>
                <c:pt idx="86">
                  <c:v>178</c:v>
                </c:pt>
                <c:pt idx="87">
                  <c:v>160</c:v>
                </c:pt>
                <c:pt idx="88">
                  <c:v>125</c:v>
                </c:pt>
                <c:pt idx="89">
                  <c:v>119</c:v>
                </c:pt>
                <c:pt idx="90">
                  <c:v>103</c:v>
                </c:pt>
                <c:pt idx="91">
                  <c:v>98</c:v>
                </c:pt>
                <c:pt idx="92">
                  <c:v>71</c:v>
                </c:pt>
                <c:pt idx="93">
                  <c:v>60</c:v>
                </c:pt>
                <c:pt idx="94">
                  <c:v>50</c:v>
                </c:pt>
                <c:pt idx="95">
                  <c:v>26</c:v>
                </c:pt>
                <c:pt idx="96">
                  <c:v>21</c:v>
                </c:pt>
                <c:pt idx="97">
                  <c:v>16</c:v>
                </c:pt>
                <c:pt idx="98">
                  <c:v>17</c:v>
                </c:pt>
                <c:pt idx="99">
                  <c:v>12</c:v>
                </c:pt>
                <c:pt idx="100">
                  <c:v>13</c:v>
                </c:pt>
                <c:pt idx="101">
                  <c:v>4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28699598"/>
        <c:axId val="56969791"/>
      </c:barChart>
      <c:catAx>
        <c:axId val="28699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969791"/>
        <c:crosses val="autoZero"/>
        <c:auto val="1"/>
        <c:lblOffset val="100"/>
        <c:tickLblSkip val="10"/>
        <c:noMultiLvlLbl val="0"/>
      </c:catAx>
      <c:valAx>
        <c:axId val="569697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69959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121</c:v>
                </c:pt>
                <c:pt idx="1">
                  <c:v>129</c:v>
                </c:pt>
                <c:pt idx="2">
                  <c:v>134</c:v>
                </c:pt>
                <c:pt idx="3">
                  <c:v>142</c:v>
                </c:pt>
                <c:pt idx="4">
                  <c:v>142</c:v>
                </c:pt>
                <c:pt idx="5">
                  <c:v>140</c:v>
                </c:pt>
                <c:pt idx="6">
                  <c:v>141</c:v>
                </c:pt>
                <c:pt idx="7">
                  <c:v>140</c:v>
                </c:pt>
                <c:pt idx="8">
                  <c:v>140</c:v>
                </c:pt>
                <c:pt idx="9">
                  <c:v>134</c:v>
                </c:pt>
                <c:pt idx="10">
                  <c:v>128</c:v>
                </c:pt>
                <c:pt idx="11">
                  <c:v>135</c:v>
                </c:pt>
                <c:pt idx="12">
                  <c:v>162</c:v>
                </c:pt>
                <c:pt idx="13">
                  <c:v>169</c:v>
                </c:pt>
                <c:pt idx="14">
                  <c:v>149</c:v>
                </c:pt>
                <c:pt idx="15">
                  <c:v>146</c:v>
                </c:pt>
                <c:pt idx="16">
                  <c:v>136</c:v>
                </c:pt>
                <c:pt idx="17">
                  <c:v>149</c:v>
                </c:pt>
                <c:pt idx="18">
                  <c:v>164</c:v>
                </c:pt>
                <c:pt idx="19">
                  <c:v>135</c:v>
                </c:pt>
                <c:pt idx="20">
                  <c:v>159</c:v>
                </c:pt>
                <c:pt idx="21">
                  <c:v>143</c:v>
                </c:pt>
                <c:pt idx="22">
                  <c:v>145</c:v>
                </c:pt>
                <c:pt idx="23">
                  <c:v>129</c:v>
                </c:pt>
                <c:pt idx="24">
                  <c:v>149</c:v>
                </c:pt>
                <c:pt idx="25">
                  <c:v>111</c:v>
                </c:pt>
                <c:pt idx="26">
                  <c:v>128</c:v>
                </c:pt>
                <c:pt idx="27">
                  <c:v>123</c:v>
                </c:pt>
                <c:pt idx="28">
                  <c:v>127</c:v>
                </c:pt>
                <c:pt idx="29">
                  <c:v>128</c:v>
                </c:pt>
                <c:pt idx="30">
                  <c:v>144</c:v>
                </c:pt>
                <c:pt idx="31">
                  <c:v>174</c:v>
                </c:pt>
                <c:pt idx="32">
                  <c:v>180</c:v>
                </c:pt>
                <c:pt idx="33">
                  <c:v>176</c:v>
                </c:pt>
                <c:pt idx="34">
                  <c:v>171</c:v>
                </c:pt>
                <c:pt idx="35">
                  <c:v>199</c:v>
                </c:pt>
                <c:pt idx="36">
                  <c:v>213</c:v>
                </c:pt>
                <c:pt idx="37">
                  <c:v>224</c:v>
                </c:pt>
                <c:pt idx="38">
                  <c:v>187</c:v>
                </c:pt>
                <c:pt idx="39">
                  <c:v>197</c:v>
                </c:pt>
                <c:pt idx="40">
                  <c:v>232</c:v>
                </c:pt>
                <c:pt idx="41">
                  <c:v>215</c:v>
                </c:pt>
                <c:pt idx="42">
                  <c:v>199</c:v>
                </c:pt>
                <c:pt idx="43">
                  <c:v>209</c:v>
                </c:pt>
                <c:pt idx="44">
                  <c:v>167</c:v>
                </c:pt>
                <c:pt idx="45">
                  <c:v>219</c:v>
                </c:pt>
                <c:pt idx="46">
                  <c:v>163</c:v>
                </c:pt>
                <c:pt idx="47">
                  <c:v>166</c:v>
                </c:pt>
                <c:pt idx="48">
                  <c:v>150</c:v>
                </c:pt>
                <c:pt idx="49">
                  <c:v>131</c:v>
                </c:pt>
                <c:pt idx="50">
                  <c:v>166</c:v>
                </c:pt>
                <c:pt idx="51">
                  <c:v>180</c:v>
                </c:pt>
                <c:pt idx="52">
                  <c:v>137</c:v>
                </c:pt>
                <c:pt idx="53">
                  <c:v>183</c:v>
                </c:pt>
                <c:pt idx="54">
                  <c:v>174</c:v>
                </c:pt>
                <c:pt idx="55">
                  <c:v>170</c:v>
                </c:pt>
                <c:pt idx="56">
                  <c:v>175</c:v>
                </c:pt>
                <c:pt idx="57">
                  <c:v>208</c:v>
                </c:pt>
                <c:pt idx="58">
                  <c:v>204</c:v>
                </c:pt>
                <c:pt idx="59">
                  <c:v>197</c:v>
                </c:pt>
                <c:pt idx="60">
                  <c:v>208</c:v>
                </c:pt>
                <c:pt idx="61">
                  <c:v>234</c:v>
                </c:pt>
                <c:pt idx="62">
                  <c:v>200</c:v>
                </c:pt>
                <c:pt idx="63">
                  <c:v>239</c:v>
                </c:pt>
                <c:pt idx="64">
                  <c:v>258</c:v>
                </c:pt>
                <c:pt idx="65">
                  <c:v>284</c:v>
                </c:pt>
                <c:pt idx="66">
                  <c:v>285</c:v>
                </c:pt>
                <c:pt idx="67">
                  <c:v>277</c:v>
                </c:pt>
                <c:pt idx="68">
                  <c:v>216</c:v>
                </c:pt>
                <c:pt idx="69">
                  <c:v>145</c:v>
                </c:pt>
                <c:pt idx="70">
                  <c:v>155</c:v>
                </c:pt>
                <c:pt idx="71">
                  <c:v>153</c:v>
                </c:pt>
                <c:pt idx="72">
                  <c:v>164</c:v>
                </c:pt>
                <c:pt idx="73">
                  <c:v>159</c:v>
                </c:pt>
                <c:pt idx="74">
                  <c:v>158</c:v>
                </c:pt>
                <c:pt idx="75">
                  <c:v>139</c:v>
                </c:pt>
                <c:pt idx="76">
                  <c:v>98</c:v>
                </c:pt>
                <c:pt idx="77">
                  <c:v>115</c:v>
                </c:pt>
                <c:pt idx="78">
                  <c:v>113</c:v>
                </c:pt>
                <c:pt idx="79">
                  <c:v>109</c:v>
                </c:pt>
                <c:pt idx="80">
                  <c:v>90</c:v>
                </c:pt>
                <c:pt idx="81">
                  <c:v>81</c:v>
                </c:pt>
                <c:pt idx="82">
                  <c:v>88</c:v>
                </c:pt>
                <c:pt idx="83">
                  <c:v>81</c:v>
                </c:pt>
                <c:pt idx="84">
                  <c:v>58</c:v>
                </c:pt>
                <c:pt idx="85">
                  <c:v>59</c:v>
                </c:pt>
                <c:pt idx="86">
                  <c:v>65</c:v>
                </c:pt>
                <c:pt idx="87">
                  <c:v>45</c:v>
                </c:pt>
                <c:pt idx="88">
                  <c:v>28</c:v>
                </c:pt>
                <c:pt idx="89">
                  <c:v>30</c:v>
                </c:pt>
                <c:pt idx="90">
                  <c:v>25</c:v>
                </c:pt>
                <c:pt idx="91">
                  <c:v>22</c:v>
                </c:pt>
                <c:pt idx="92">
                  <c:v>14</c:v>
                </c:pt>
                <c:pt idx="93">
                  <c:v>11</c:v>
                </c:pt>
                <c:pt idx="94">
                  <c:v>13</c:v>
                </c:pt>
                <c:pt idx="95">
                  <c:v>8</c:v>
                </c:pt>
                <c:pt idx="96">
                  <c:v>3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119</c:v>
                </c:pt>
                <c:pt idx="1">
                  <c:v>136</c:v>
                </c:pt>
                <c:pt idx="2">
                  <c:v>131</c:v>
                </c:pt>
                <c:pt idx="3">
                  <c:v>129</c:v>
                </c:pt>
                <c:pt idx="4">
                  <c:v>128</c:v>
                </c:pt>
                <c:pt idx="5">
                  <c:v>146</c:v>
                </c:pt>
                <c:pt idx="6">
                  <c:v>136</c:v>
                </c:pt>
                <c:pt idx="7">
                  <c:v>138</c:v>
                </c:pt>
                <c:pt idx="8">
                  <c:v>118</c:v>
                </c:pt>
                <c:pt idx="9">
                  <c:v>129</c:v>
                </c:pt>
                <c:pt idx="10">
                  <c:v>141</c:v>
                </c:pt>
                <c:pt idx="11">
                  <c:v>130</c:v>
                </c:pt>
                <c:pt idx="12">
                  <c:v>135</c:v>
                </c:pt>
                <c:pt idx="13">
                  <c:v>129</c:v>
                </c:pt>
                <c:pt idx="14">
                  <c:v>148</c:v>
                </c:pt>
                <c:pt idx="15">
                  <c:v>147</c:v>
                </c:pt>
                <c:pt idx="16">
                  <c:v>142</c:v>
                </c:pt>
                <c:pt idx="17">
                  <c:v>157</c:v>
                </c:pt>
                <c:pt idx="18">
                  <c:v>149</c:v>
                </c:pt>
                <c:pt idx="19">
                  <c:v>172</c:v>
                </c:pt>
                <c:pt idx="20">
                  <c:v>144</c:v>
                </c:pt>
                <c:pt idx="21">
                  <c:v>137</c:v>
                </c:pt>
                <c:pt idx="22">
                  <c:v>128</c:v>
                </c:pt>
                <c:pt idx="23">
                  <c:v>147</c:v>
                </c:pt>
                <c:pt idx="24">
                  <c:v>144</c:v>
                </c:pt>
                <c:pt idx="25">
                  <c:v>137</c:v>
                </c:pt>
                <c:pt idx="26">
                  <c:v>140</c:v>
                </c:pt>
                <c:pt idx="27">
                  <c:v>160</c:v>
                </c:pt>
                <c:pt idx="28">
                  <c:v>131</c:v>
                </c:pt>
                <c:pt idx="29">
                  <c:v>143</c:v>
                </c:pt>
                <c:pt idx="30">
                  <c:v>142</c:v>
                </c:pt>
                <c:pt idx="31">
                  <c:v>179</c:v>
                </c:pt>
                <c:pt idx="32">
                  <c:v>167</c:v>
                </c:pt>
                <c:pt idx="33">
                  <c:v>159</c:v>
                </c:pt>
                <c:pt idx="34">
                  <c:v>196</c:v>
                </c:pt>
                <c:pt idx="35">
                  <c:v>168</c:v>
                </c:pt>
                <c:pt idx="36">
                  <c:v>197</c:v>
                </c:pt>
                <c:pt idx="37">
                  <c:v>190</c:v>
                </c:pt>
                <c:pt idx="38">
                  <c:v>173</c:v>
                </c:pt>
                <c:pt idx="39">
                  <c:v>203</c:v>
                </c:pt>
                <c:pt idx="40">
                  <c:v>209</c:v>
                </c:pt>
                <c:pt idx="41">
                  <c:v>190</c:v>
                </c:pt>
                <c:pt idx="42">
                  <c:v>219</c:v>
                </c:pt>
                <c:pt idx="43">
                  <c:v>178</c:v>
                </c:pt>
                <c:pt idx="44">
                  <c:v>193</c:v>
                </c:pt>
                <c:pt idx="45">
                  <c:v>204</c:v>
                </c:pt>
                <c:pt idx="46">
                  <c:v>169</c:v>
                </c:pt>
                <c:pt idx="47">
                  <c:v>179</c:v>
                </c:pt>
                <c:pt idx="48">
                  <c:v>154</c:v>
                </c:pt>
                <c:pt idx="49">
                  <c:v>176</c:v>
                </c:pt>
                <c:pt idx="50">
                  <c:v>202</c:v>
                </c:pt>
                <c:pt idx="51">
                  <c:v>176</c:v>
                </c:pt>
                <c:pt idx="52">
                  <c:v>161</c:v>
                </c:pt>
                <c:pt idx="53">
                  <c:v>174</c:v>
                </c:pt>
                <c:pt idx="54">
                  <c:v>185</c:v>
                </c:pt>
                <c:pt idx="55">
                  <c:v>183</c:v>
                </c:pt>
                <c:pt idx="56">
                  <c:v>179</c:v>
                </c:pt>
                <c:pt idx="57">
                  <c:v>174</c:v>
                </c:pt>
                <c:pt idx="58">
                  <c:v>210</c:v>
                </c:pt>
                <c:pt idx="59">
                  <c:v>247</c:v>
                </c:pt>
                <c:pt idx="60">
                  <c:v>197</c:v>
                </c:pt>
                <c:pt idx="61">
                  <c:v>244</c:v>
                </c:pt>
                <c:pt idx="62">
                  <c:v>235</c:v>
                </c:pt>
                <c:pt idx="63">
                  <c:v>258</c:v>
                </c:pt>
                <c:pt idx="64">
                  <c:v>289</c:v>
                </c:pt>
                <c:pt idx="65">
                  <c:v>294</c:v>
                </c:pt>
                <c:pt idx="66">
                  <c:v>292</c:v>
                </c:pt>
                <c:pt idx="67">
                  <c:v>288</c:v>
                </c:pt>
                <c:pt idx="68">
                  <c:v>229</c:v>
                </c:pt>
                <c:pt idx="69">
                  <c:v>135</c:v>
                </c:pt>
                <c:pt idx="70">
                  <c:v>168</c:v>
                </c:pt>
                <c:pt idx="71">
                  <c:v>194</c:v>
                </c:pt>
                <c:pt idx="72">
                  <c:v>161</c:v>
                </c:pt>
                <c:pt idx="73">
                  <c:v>188</c:v>
                </c:pt>
                <c:pt idx="74">
                  <c:v>176</c:v>
                </c:pt>
                <c:pt idx="75">
                  <c:v>153</c:v>
                </c:pt>
                <c:pt idx="76">
                  <c:v>144</c:v>
                </c:pt>
                <c:pt idx="77">
                  <c:v>164</c:v>
                </c:pt>
                <c:pt idx="78">
                  <c:v>163</c:v>
                </c:pt>
                <c:pt idx="79">
                  <c:v>156</c:v>
                </c:pt>
                <c:pt idx="80">
                  <c:v>184</c:v>
                </c:pt>
                <c:pt idx="81">
                  <c:v>138</c:v>
                </c:pt>
                <c:pt idx="82">
                  <c:v>133</c:v>
                </c:pt>
                <c:pt idx="83">
                  <c:v>136</c:v>
                </c:pt>
                <c:pt idx="84">
                  <c:v>121</c:v>
                </c:pt>
                <c:pt idx="85">
                  <c:v>125</c:v>
                </c:pt>
                <c:pt idx="86">
                  <c:v>113</c:v>
                </c:pt>
                <c:pt idx="87">
                  <c:v>115</c:v>
                </c:pt>
                <c:pt idx="88">
                  <c:v>97</c:v>
                </c:pt>
                <c:pt idx="89">
                  <c:v>89</c:v>
                </c:pt>
                <c:pt idx="90">
                  <c:v>78</c:v>
                </c:pt>
                <c:pt idx="91">
                  <c:v>76</c:v>
                </c:pt>
                <c:pt idx="92">
                  <c:v>57</c:v>
                </c:pt>
                <c:pt idx="93">
                  <c:v>49</c:v>
                </c:pt>
                <c:pt idx="94">
                  <c:v>37</c:v>
                </c:pt>
                <c:pt idx="95">
                  <c:v>18</c:v>
                </c:pt>
                <c:pt idx="96">
                  <c:v>18</c:v>
                </c:pt>
                <c:pt idx="97">
                  <c:v>16</c:v>
                </c:pt>
                <c:pt idx="98">
                  <c:v>17</c:v>
                </c:pt>
                <c:pt idx="99">
                  <c:v>12</c:v>
                </c:pt>
                <c:pt idx="100">
                  <c:v>13</c:v>
                </c:pt>
                <c:pt idx="101">
                  <c:v>3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42966072"/>
        <c:axId val="51150329"/>
      </c:lineChart>
      <c:catAx>
        <c:axId val="4296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50329"/>
        <c:crosses val="autoZero"/>
        <c:auto val="1"/>
        <c:lblOffset val="100"/>
        <c:tickLblSkip val="10"/>
        <c:tickMarkSkip val="10"/>
        <c:noMultiLvlLbl val="0"/>
      </c:catAx>
      <c:valAx>
        <c:axId val="51150329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66072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="85" zoomScaleNormal="85" zoomScalePageLayoutView="0" workbookViewId="0" topLeftCell="A1">
      <selection activeCell="A1" sqref="A1"/>
    </sheetView>
  </sheetViews>
  <sheetFormatPr defaultColWidth="8.8984375" defaultRowHeight="14.25"/>
  <cols>
    <col min="1" max="1" width="4.5" style="21" customWidth="1"/>
    <col min="2" max="2" width="8.8984375" style="21" bestFit="1" customWidth="1"/>
    <col min="3" max="3" width="9.69921875" style="21" customWidth="1"/>
    <col min="4" max="6" width="12.59765625" style="21" customWidth="1"/>
    <col min="7" max="7" width="13.5" style="21" customWidth="1"/>
    <col min="8" max="254" width="9" style="21" customWidth="1"/>
    <col min="255" max="16384" width="8.8984375" style="21" customWidth="1"/>
  </cols>
  <sheetData>
    <row r="2" spans="2:7" ht="18.75">
      <c r="B2" s="159" t="s">
        <v>11</v>
      </c>
      <c r="C2" s="159"/>
      <c r="D2" s="159"/>
      <c r="E2" s="159"/>
      <c r="F2" s="159"/>
      <c r="G2" s="159"/>
    </row>
    <row r="3" spans="2:8" ht="14.25">
      <c r="B3" s="160" t="s">
        <v>114</v>
      </c>
      <c r="C3" s="160"/>
      <c r="D3" s="160"/>
      <c r="E3" s="160"/>
      <c r="F3" s="160"/>
      <c r="G3" s="160"/>
      <c r="H3" s="22"/>
    </row>
    <row r="4" spans="2:8" ht="15" thickBot="1">
      <c r="B4" s="168" t="s">
        <v>115</v>
      </c>
      <c r="C4" s="168"/>
      <c r="D4" s="168"/>
      <c r="E4" s="168"/>
      <c r="F4" s="168"/>
      <c r="G4" s="168"/>
      <c r="H4" s="120"/>
    </row>
    <row r="5" spans="2:7" ht="14.25" thickTop="1">
      <c r="B5" s="161" t="s">
        <v>0</v>
      </c>
      <c r="C5" s="174" t="s">
        <v>1</v>
      </c>
      <c r="D5" s="174"/>
      <c r="E5" s="174"/>
      <c r="F5" s="175"/>
      <c r="G5" s="171" t="s">
        <v>5</v>
      </c>
    </row>
    <row r="6" spans="2:7" ht="14.25" thickBot="1">
      <c r="B6" s="162"/>
      <c r="C6" s="176"/>
      <c r="D6" s="176"/>
      <c r="E6" s="176"/>
      <c r="F6" s="177"/>
      <c r="G6" s="172"/>
    </row>
    <row r="7" spans="2:7" ht="21" customHeight="1" thickBot="1">
      <c r="B7" s="163"/>
      <c r="C7" s="141" t="s">
        <v>112</v>
      </c>
      <c r="D7" s="135" t="s">
        <v>109</v>
      </c>
      <c r="E7" s="136" t="s">
        <v>110</v>
      </c>
      <c r="F7" s="137" t="s">
        <v>4</v>
      </c>
      <c r="G7" s="173"/>
    </row>
    <row r="8" spans="2:7" ht="27" customHeight="1" thickTop="1">
      <c r="B8" s="164" t="s">
        <v>6</v>
      </c>
      <c r="C8" s="129" t="s">
        <v>2</v>
      </c>
      <c r="D8" s="132">
        <v>14056</v>
      </c>
      <c r="E8" s="132">
        <v>63</v>
      </c>
      <c r="F8" s="138">
        <f aca="true" t="shared" si="0" ref="F8:F13">SUM(D8:E8)</f>
        <v>14119</v>
      </c>
      <c r="G8" s="166">
        <v>10433</v>
      </c>
    </row>
    <row r="9" spans="2:7" ht="27" customHeight="1">
      <c r="B9" s="164"/>
      <c r="C9" s="130" t="s">
        <v>3</v>
      </c>
      <c r="D9" s="133">
        <v>15378</v>
      </c>
      <c r="E9" s="133">
        <v>107</v>
      </c>
      <c r="F9" s="139">
        <f t="shared" si="0"/>
        <v>15485</v>
      </c>
      <c r="G9" s="166"/>
    </row>
    <row r="10" spans="2:7" ht="27" customHeight="1" thickBot="1">
      <c r="B10" s="165"/>
      <c r="C10" s="131" t="s">
        <v>4</v>
      </c>
      <c r="D10" s="134">
        <f>SUM(D8:D9)</f>
        <v>29434</v>
      </c>
      <c r="E10" s="134">
        <f>SUM(E8:E9)</f>
        <v>170</v>
      </c>
      <c r="F10" s="140">
        <f t="shared" si="0"/>
        <v>29604</v>
      </c>
      <c r="G10" s="167"/>
    </row>
    <row r="11" spans="2:7" ht="27" customHeight="1" thickTop="1">
      <c r="B11" s="164" t="s">
        <v>111</v>
      </c>
      <c r="C11" s="129" t="s">
        <v>2</v>
      </c>
      <c r="D11" s="132">
        <v>14086</v>
      </c>
      <c r="E11" s="132">
        <v>61</v>
      </c>
      <c r="F11" s="139">
        <f t="shared" si="0"/>
        <v>14147</v>
      </c>
      <c r="G11" s="166">
        <v>10404</v>
      </c>
    </row>
    <row r="12" spans="2:7" ht="27" customHeight="1">
      <c r="B12" s="164"/>
      <c r="C12" s="130" t="s">
        <v>3</v>
      </c>
      <c r="D12" s="133">
        <v>15412</v>
      </c>
      <c r="E12" s="133">
        <v>107</v>
      </c>
      <c r="F12" s="139">
        <f t="shared" si="0"/>
        <v>15519</v>
      </c>
      <c r="G12" s="166"/>
    </row>
    <row r="13" spans="2:7" ht="27" customHeight="1" thickBot="1">
      <c r="B13" s="165"/>
      <c r="C13" s="131" t="s">
        <v>4</v>
      </c>
      <c r="D13" s="134">
        <f>SUM(D11:D12)</f>
        <v>29498</v>
      </c>
      <c r="E13" s="134">
        <f>SUM(E11:E12)</f>
        <v>168</v>
      </c>
      <c r="F13" s="140">
        <f t="shared" si="0"/>
        <v>29666</v>
      </c>
      <c r="G13" s="167"/>
    </row>
    <row r="14" spans="2:7" ht="27" customHeight="1" thickTop="1">
      <c r="B14" s="178" t="s">
        <v>113</v>
      </c>
      <c r="C14" s="129" t="s">
        <v>2</v>
      </c>
      <c r="D14" s="153">
        <f>D8-D11</f>
        <v>-30</v>
      </c>
      <c r="E14" s="153">
        <f>E8-E11</f>
        <v>2</v>
      </c>
      <c r="F14" s="154">
        <f>F8-F11</f>
        <v>-28</v>
      </c>
      <c r="G14" s="169">
        <f>G8-G11</f>
        <v>29</v>
      </c>
    </row>
    <row r="15" spans="2:7" ht="27" customHeight="1">
      <c r="B15" s="164"/>
      <c r="C15" s="130" t="s">
        <v>3</v>
      </c>
      <c r="D15" s="153">
        <f aca="true" t="shared" si="1" ref="D15:F16">D9-D12</f>
        <v>-34</v>
      </c>
      <c r="E15" s="153">
        <f t="shared" si="1"/>
        <v>0</v>
      </c>
      <c r="F15" s="154">
        <f t="shared" si="1"/>
        <v>-34</v>
      </c>
      <c r="G15" s="169"/>
    </row>
    <row r="16" spans="2:9" ht="27" customHeight="1" thickBot="1">
      <c r="B16" s="165"/>
      <c r="C16" s="131" t="s">
        <v>4</v>
      </c>
      <c r="D16" s="155">
        <f t="shared" si="1"/>
        <v>-64</v>
      </c>
      <c r="E16" s="156">
        <f t="shared" si="1"/>
        <v>2</v>
      </c>
      <c r="F16" s="157">
        <f t="shared" si="1"/>
        <v>-62</v>
      </c>
      <c r="G16" s="170"/>
      <c r="I16" s="24"/>
    </row>
    <row r="17" ht="14.25" thickTop="1">
      <c r="D17" s="128"/>
    </row>
    <row r="20" ht="13.5">
      <c r="G20" s="23"/>
    </row>
  </sheetData>
  <sheetProtection/>
  <mergeCells count="12">
    <mergeCell ref="G14:G16"/>
    <mergeCell ref="G5:G7"/>
    <mergeCell ref="C5:F6"/>
    <mergeCell ref="G8:G10"/>
    <mergeCell ref="B14:B16"/>
    <mergeCell ref="B8:B10"/>
    <mergeCell ref="B2:G2"/>
    <mergeCell ref="B3:G3"/>
    <mergeCell ref="B5:B7"/>
    <mergeCell ref="B11:B13"/>
    <mergeCell ref="G11:G13"/>
    <mergeCell ref="B4:G4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 D13:E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56" customWidth="1"/>
    <col min="2" max="2" width="10.8984375" style="56" customWidth="1"/>
    <col min="3" max="6" width="7.5" style="56" customWidth="1"/>
    <col min="7" max="7" width="1.4921875" style="56" customWidth="1"/>
    <col min="8" max="8" width="10.8984375" style="56" customWidth="1"/>
    <col min="9" max="12" width="7.5" style="56" customWidth="1"/>
    <col min="13" max="13" width="1.4921875" style="56" customWidth="1"/>
    <col min="14" max="14" width="10.8984375" style="56" customWidth="1"/>
    <col min="15" max="18" width="7.5" style="56" customWidth="1"/>
    <col min="19" max="19" width="1.4921875" style="56" customWidth="1"/>
    <col min="20" max="20" width="10.8984375" style="56" customWidth="1"/>
    <col min="21" max="24" width="7.5" style="56" customWidth="1"/>
    <col min="25" max="25" width="1.69921875" style="56" customWidth="1"/>
    <col min="26" max="16384" width="9" style="56" customWidth="1"/>
  </cols>
  <sheetData>
    <row r="2" spans="8:24" ht="14.25">
      <c r="H2" s="181" t="s">
        <v>7</v>
      </c>
      <c r="I2" s="181"/>
      <c r="J2" s="181"/>
      <c r="K2" s="181"/>
      <c r="L2" s="181"/>
      <c r="M2" s="181"/>
      <c r="N2" s="181"/>
      <c r="O2" s="181"/>
      <c r="P2" s="181"/>
      <c r="Q2" s="181"/>
      <c r="R2" s="181"/>
      <c r="U2" s="182" t="str">
        <f>'人口・世帯数'!B4</f>
        <v>平成２７年３月末日現在</v>
      </c>
      <c r="V2" s="182"/>
      <c r="W2" s="182"/>
      <c r="X2" s="182"/>
    </row>
    <row r="3" spans="8:24" ht="14.25"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T3" s="179" t="s">
        <v>80</v>
      </c>
      <c r="U3" s="179"/>
      <c r="V3" s="179"/>
      <c r="W3" s="179"/>
      <c r="X3" s="179"/>
    </row>
    <row r="5" spans="3:22" ht="13.5">
      <c r="C5" s="180" t="s">
        <v>12</v>
      </c>
      <c r="D5" s="180"/>
      <c r="I5" s="180" t="s">
        <v>13</v>
      </c>
      <c r="J5" s="180"/>
      <c r="O5" s="180" t="s">
        <v>8</v>
      </c>
      <c r="P5" s="180"/>
      <c r="U5" s="180" t="s">
        <v>9</v>
      </c>
      <c r="V5" s="180"/>
    </row>
    <row r="6" ht="14.25" thickBot="1"/>
    <row r="7" spans="2:24" ht="15.75" customHeight="1" thickBot="1">
      <c r="B7" s="67" t="s">
        <v>10</v>
      </c>
      <c r="C7" s="68" t="s">
        <v>5</v>
      </c>
      <c r="D7" s="68" t="s">
        <v>1</v>
      </c>
      <c r="E7" s="68" t="s">
        <v>2</v>
      </c>
      <c r="F7" s="69" t="s">
        <v>3</v>
      </c>
      <c r="G7" s="70"/>
      <c r="H7" s="67" t="s">
        <v>10</v>
      </c>
      <c r="I7" s="68" t="s">
        <v>5</v>
      </c>
      <c r="J7" s="68" t="s">
        <v>1</v>
      </c>
      <c r="K7" s="68" t="s">
        <v>2</v>
      </c>
      <c r="L7" s="69" t="s">
        <v>3</v>
      </c>
      <c r="M7" s="70"/>
      <c r="N7" s="67" t="s">
        <v>10</v>
      </c>
      <c r="O7" s="68" t="s">
        <v>5</v>
      </c>
      <c r="P7" s="68" t="s">
        <v>1</v>
      </c>
      <c r="Q7" s="68" t="s">
        <v>2</v>
      </c>
      <c r="R7" s="69" t="s">
        <v>3</v>
      </c>
      <c r="S7" s="70"/>
      <c r="T7" s="67" t="s">
        <v>10</v>
      </c>
      <c r="U7" s="68" t="s">
        <v>5</v>
      </c>
      <c r="V7" s="68" t="s">
        <v>1</v>
      </c>
      <c r="W7" s="68" t="s">
        <v>2</v>
      </c>
      <c r="X7" s="69" t="s">
        <v>3</v>
      </c>
    </row>
    <row r="8" spans="2:24" ht="13.5">
      <c r="B8" s="71" t="s">
        <v>14</v>
      </c>
      <c r="C8" s="9">
        <v>67</v>
      </c>
      <c r="D8" s="80">
        <f>E8+F8</f>
        <v>242</v>
      </c>
      <c r="E8" s="9">
        <v>113</v>
      </c>
      <c r="F8" s="10">
        <v>129</v>
      </c>
      <c r="H8" s="71" t="s">
        <v>41</v>
      </c>
      <c r="I8" s="1">
        <v>10</v>
      </c>
      <c r="J8" s="80">
        <f>K8+L8</f>
        <v>41</v>
      </c>
      <c r="K8" s="1">
        <v>20</v>
      </c>
      <c r="L8" s="10">
        <v>21</v>
      </c>
      <c r="N8" s="85" t="s">
        <v>42</v>
      </c>
      <c r="O8" s="1">
        <v>91</v>
      </c>
      <c r="P8" s="80">
        <f>Q8+R8</f>
        <v>316</v>
      </c>
      <c r="Q8" s="1">
        <v>146</v>
      </c>
      <c r="R8" s="2">
        <v>170</v>
      </c>
      <c r="T8" s="85" t="s">
        <v>43</v>
      </c>
      <c r="U8" s="1">
        <v>437</v>
      </c>
      <c r="V8" s="80">
        <f>W8+X8</f>
        <v>1268</v>
      </c>
      <c r="W8" s="1">
        <v>616</v>
      </c>
      <c r="X8" s="2">
        <v>652</v>
      </c>
    </row>
    <row r="9" spans="2:24" ht="13.5">
      <c r="B9" s="72" t="s">
        <v>15</v>
      </c>
      <c r="C9" s="11">
        <v>83</v>
      </c>
      <c r="D9" s="81">
        <f aca="true" t="shared" si="0" ref="D9:D28">E9+F9</f>
        <v>255</v>
      </c>
      <c r="E9" s="11">
        <v>116</v>
      </c>
      <c r="F9" s="12">
        <v>139</v>
      </c>
      <c r="H9" s="72" t="s">
        <v>44</v>
      </c>
      <c r="I9" s="3">
        <v>16</v>
      </c>
      <c r="J9" s="81">
        <f aca="true" t="shared" si="1" ref="J9:J19">K9+L9</f>
        <v>46</v>
      </c>
      <c r="K9" s="3">
        <v>19</v>
      </c>
      <c r="L9" s="12">
        <v>27</v>
      </c>
      <c r="N9" s="77" t="s">
        <v>45</v>
      </c>
      <c r="O9" s="3">
        <v>55</v>
      </c>
      <c r="P9" s="81">
        <f aca="true" t="shared" si="2" ref="P9:P21">Q9+R9</f>
        <v>173</v>
      </c>
      <c r="Q9" s="3">
        <v>85</v>
      </c>
      <c r="R9" s="4">
        <v>88</v>
      </c>
      <c r="T9" s="77" t="s">
        <v>46</v>
      </c>
      <c r="U9" s="3">
        <v>254</v>
      </c>
      <c r="V9" s="81">
        <f aca="true" t="shared" si="3" ref="V9:V16">W9+X9</f>
        <v>711</v>
      </c>
      <c r="W9" s="3">
        <v>343</v>
      </c>
      <c r="X9" s="4">
        <v>368</v>
      </c>
    </row>
    <row r="10" spans="2:24" ht="13.5">
      <c r="B10" s="72" t="s">
        <v>16</v>
      </c>
      <c r="C10" s="11">
        <v>603</v>
      </c>
      <c r="D10" s="81">
        <f t="shared" si="0"/>
        <v>1632</v>
      </c>
      <c r="E10" s="11">
        <v>775</v>
      </c>
      <c r="F10" s="12">
        <v>857</v>
      </c>
      <c r="H10" s="72" t="s">
        <v>47</v>
      </c>
      <c r="I10" s="66">
        <v>5</v>
      </c>
      <c r="J10" s="81">
        <f t="shared" si="1"/>
        <v>12</v>
      </c>
      <c r="K10" s="3">
        <v>7</v>
      </c>
      <c r="L10" s="12">
        <v>5</v>
      </c>
      <c r="N10" s="77" t="s">
        <v>48</v>
      </c>
      <c r="O10" s="3">
        <v>55</v>
      </c>
      <c r="P10" s="81">
        <f t="shared" si="2"/>
        <v>155</v>
      </c>
      <c r="Q10" s="3">
        <v>74</v>
      </c>
      <c r="R10" s="4">
        <v>81</v>
      </c>
      <c r="T10" s="77" t="s">
        <v>49</v>
      </c>
      <c r="U10" s="3">
        <v>85</v>
      </c>
      <c r="V10" s="81">
        <f t="shared" si="3"/>
        <v>298</v>
      </c>
      <c r="W10" s="3">
        <v>150</v>
      </c>
      <c r="X10" s="4">
        <v>148</v>
      </c>
    </row>
    <row r="11" spans="2:24" ht="13.5">
      <c r="B11" s="72" t="s">
        <v>17</v>
      </c>
      <c r="C11" s="11">
        <v>524</v>
      </c>
      <c r="D11" s="81">
        <f t="shared" si="0"/>
        <v>1395</v>
      </c>
      <c r="E11" s="11">
        <v>657</v>
      </c>
      <c r="F11" s="12">
        <v>738</v>
      </c>
      <c r="H11" s="72" t="s">
        <v>76</v>
      </c>
      <c r="I11" s="3">
        <v>163</v>
      </c>
      <c r="J11" s="81">
        <f t="shared" si="1"/>
        <v>531</v>
      </c>
      <c r="K11" s="3">
        <v>253</v>
      </c>
      <c r="L11" s="12">
        <v>278</v>
      </c>
      <c r="N11" s="77" t="s">
        <v>50</v>
      </c>
      <c r="O11" s="3">
        <v>34</v>
      </c>
      <c r="P11" s="81">
        <f t="shared" si="2"/>
        <v>95</v>
      </c>
      <c r="Q11" s="3">
        <v>43</v>
      </c>
      <c r="R11" s="4">
        <v>52</v>
      </c>
      <c r="T11" s="77" t="s">
        <v>51</v>
      </c>
      <c r="U11" s="3">
        <v>280</v>
      </c>
      <c r="V11" s="81">
        <f t="shared" si="3"/>
        <v>787</v>
      </c>
      <c r="W11" s="3">
        <v>356</v>
      </c>
      <c r="X11" s="4">
        <v>431</v>
      </c>
    </row>
    <row r="12" spans="2:24" ht="13.5">
      <c r="B12" s="73" t="s">
        <v>18</v>
      </c>
      <c r="C12" s="13">
        <v>180</v>
      </c>
      <c r="D12" s="81">
        <f t="shared" si="0"/>
        <v>582</v>
      </c>
      <c r="E12" s="13">
        <v>265</v>
      </c>
      <c r="F12" s="14">
        <v>317</v>
      </c>
      <c r="H12" s="73" t="s">
        <v>58</v>
      </c>
      <c r="I12" s="5">
        <v>49</v>
      </c>
      <c r="J12" s="81">
        <f t="shared" si="1"/>
        <v>186</v>
      </c>
      <c r="K12" s="5">
        <v>79</v>
      </c>
      <c r="L12" s="14">
        <v>107</v>
      </c>
      <c r="N12" s="86" t="s">
        <v>52</v>
      </c>
      <c r="O12" s="5">
        <v>70</v>
      </c>
      <c r="P12" s="81">
        <f t="shared" si="2"/>
        <v>226</v>
      </c>
      <c r="Q12" s="5">
        <v>110</v>
      </c>
      <c r="R12" s="6">
        <v>116</v>
      </c>
      <c r="T12" s="86" t="s">
        <v>53</v>
      </c>
      <c r="U12" s="5">
        <v>66</v>
      </c>
      <c r="V12" s="81">
        <f t="shared" si="3"/>
        <v>244</v>
      </c>
      <c r="W12" s="5">
        <v>114</v>
      </c>
      <c r="X12" s="6">
        <v>130</v>
      </c>
    </row>
    <row r="13" spans="2:24" ht="13.5">
      <c r="B13" s="74" t="s">
        <v>19</v>
      </c>
      <c r="C13" s="15">
        <v>256</v>
      </c>
      <c r="D13" s="82">
        <f t="shared" si="0"/>
        <v>905</v>
      </c>
      <c r="E13" s="15">
        <v>468</v>
      </c>
      <c r="F13" s="16">
        <v>437</v>
      </c>
      <c r="H13" s="72" t="s">
        <v>60</v>
      </c>
      <c r="I13" s="3">
        <v>131</v>
      </c>
      <c r="J13" s="82">
        <f t="shared" si="1"/>
        <v>390</v>
      </c>
      <c r="K13" s="3">
        <v>192</v>
      </c>
      <c r="L13" s="16">
        <v>198</v>
      </c>
      <c r="N13" s="87" t="s">
        <v>54</v>
      </c>
      <c r="O13" s="7">
        <v>228</v>
      </c>
      <c r="P13" s="82">
        <f t="shared" si="2"/>
        <v>638</v>
      </c>
      <c r="Q13" s="7">
        <v>307</v>
      </c>
      <c r="R13" s="8">
        <v>331</v>
      </c>
      <c r="T13" s="87" t="s">
        <v>55</v>
      </c>
      <c r="U13" s="7">
        <v>546</v>
      </c>
      <c r="V13" s="82">
        <f t="shared" si="3"/>
        <v>1569</v>
      </c>
      <c r="W13" s="7">
        <v>756</v>
      </c>
      <c r="X13" s="8">
        <v>813</v>
      </c>
    </row>
    <row r="14" spans="2:24" ht="13.5">
      <c r="B14" s="72" t="s">
        <v>20</v>
      </c>
      <c r="C14" s="11">
        <v>288</v>
      </c>
      <c r="D14" s="81">
        <f t="shared" si="0"/>
        <v>717</v>
      </c>
      <c r="E14" s="11">
        <v>321</v>
      </c>
      <c r="F14" s="12">
        <v>396</v>
      </c>
      <c r="H14" s="72" t="s">
        <v>63</v>
      </c>
      <c r="I14" s="3">
        <v>62</v>
      </c>
      <c r="J14" s="81">
        <f t="shared" si="1"/>
        <v>231</v>
      </c>
      <c r="K14" s="3">
        <v>108</v>
      </c>
      <c r="L14" s="12">
        <v>123</v>
      </c>
      <c r="N14" s="77" t="s">
        <v>56</v>
      </c>
      <c r="O14" s="3">
        <v>177</v>
      </c>
      <c r="P14" s="81">
        <f t="shared" si="2"/>
        <v>551</v>
      </c>
      <c r="Q14" s="3">
        <v>254</v>
      </c>
      <c r="R14" s="4">
        <v>297</v>
      </c>
      <c r="T14" s="77" t="s">
        <v>57</v>
      </c>
      <c r="U14" s="3">
        <v>146</v>
      </c>
      <c r="V14" s="81">
        <f t="shared" si="3"/>
        <v>460</v>
      </c>
      <c r="W14" s="3">
        <v>220</v>
      </c>
      <c r="X14" s="4">
        <v>240</v>
      </c>
    </row>
    <row r="15" spans="2:24" ht="13.5">
      <c r="B15" s="75" t="s">
        <v>21</v>
      </c>
      <c r="C15" s="11">
        <v>208</v>
      </c>
      <c r="D15" s="81">
        <f t="shared" si="0"/>
        <v>583</v>
      </c>
      <c r="E15" s="11">
        <v>293</v>
      </c>
      <c r="F15" s="12">
        <v>290</v>
      </c>
      <c r="H15" s="72" t="s">
        <v>65</v>
      </c>
      <c r="I15" s="3">
        <v>16</v>
      </c>
      <c r="J15" s="81">
        <f t="shared" si="1"/>
        <v>52</v>
      </c>
      <c r="K15" s="3">
        <v>24</v>
      </c>
      <c r="L15" s="12">
        <v>28</v>
      </c>
      <c r="N15" s="77" t="s">
        <v>59</v>
      </c>
      <c r="O15" s="3">
        <v>206</v>
      </c>
      <c r="P15" s="81">
        <f t="shared" si="2"/>
        <v>594</v>
      </c>
      <c r="Q15" s="3">
        <v>294</v>
      </c>
      <c r="R15" s="4">
        <v>300</v>
      </c>
      <c r="T15" s="77" t="s">
        <v>37</v>
      </c>
      <c r="U15" s="3">
        <v>597</v>
      </c>
      <c r="V15" s="81">
        <f t="shared" si="3"/>
        <v>1786</v>
      </c>
      <c r="W15" s="3">
        <v>865</v>
      </c>
      <c r="X15" s="4">
        <v>921</v>
      </c>
    </row>
    <row r="16" spans="2:24" ht="13.5">
      <c r="B16" s="75" t="s">
        <v>22</v>
      </c>
      <c r="C16" s="11">
        <v>400</v>
      </c>
      <c r="D16" s="81">
        <f t="shared" si="0"/>
        <v>1131</v>
      </c>
      <c r="E16" s="11">
        <v>540</v>
      </c>
      <c r="F16" s="12">
        <v>591</v>
      </c>
      <c r="H16" s="72" t="s">
        <v>67</v>
      </c>
      <c r="I16" s="3">
        <v>26</v>
      </c>
      <c r="J16" s="81">
        <f t="shared" si="1"/>
        <v>84</v>
      </c>
      <c r="K16" s="3">
        <v>36</v>
      </c>
      <c r="L16" s="12">
        <v>48</v>
      </c>
      <c r="N16" s="77" t="s">
        <v>61</v>
      </c>
      <c r="O16" s="3">
        <v>189</v>
      </c>
      <c r="P16" s="81">
        <f t="shared" si="2"/>
        <v>518</v>
      </c>
      <c r="Q16" s="3">
        <v>249</v>
      </c>
      <c r="R16" s="4">
        <v>269</v>
      </c>
      <c r="T16" s="77" t="s">
        <v>62</v>
      </c>
      <c r="U16" s="3">
        <v>214</v>
      </c>
      <c r="V16" s="81">
        <f t="shared" si="3"/>
        <v>672</v>
      </c>
      <c r="W16" s="3">
        <v>333</v>
      </c>
      <c r="X16" s="4">
        <v>339</v>
      </c>
    </row>
    <row r="17" spans="2:24" ht="13.5">
      <c r="B17" s="73" t="s">
        <v>23</v>
      </c>
      <c r="C17" s="13">
        <v>164</v>
      </c>
      <c r="D17" s="83">
        <f t="shared" si="0"/>
        <v>504</v>
      </c>
      <c r="E17" s="13">
        <v>229</v>
      </c>
      <c r="F17" s="14">
        <v>275</v>
      </c>
      <c r="H17" s="73" t="s">
        <v>69</v>
      </c>
      <c r="I17" s="5">
        <v>25</v>
      </c>
      <c r="J17" s="83">
        <f t="shared" si="1"/>
        <v>68</v>
      </c>
      <c r="K17" s="5">
        <v>33</v>
      </c>
      <c r="L17" s="14">
        <v>35</v>
      </c>
      <c r="N17" s="86" t="s">
        <v>64</v>
      </c>
      <c r="O17" s="5">
        <v>59</v>
      </c>
      <c r="P17" s="83">
        <f t="shared" si="2"/>
        <v>163</v>
      </c>
      <c r="Q17" s="5">
        <v>74</v>
      </c>
      <c r="R17" s="6">
        <v>89</v>
      </c>
      <c r="T17" s="89" t="s">
        <v>35</v>
      </c>
      <c r="U17" s="19">
        <v>22</v>
      </c>
      <c r="V17" s="83">
        <f>W17+X17</f>
        <v>22</v>
      </c>
      <c r="W17" s="19">
        <v>20</v>
      </c>
      <c r="X17" s="20">
        <v>2</v>
      </c>
    </row>
    <row r="18" spans="2:24" ht="13.5">
      <c r="B18" s="74" t="s">
        <v>24</v>
      </c>
      <c r="C18" s="15">
        <v>280</v>
      </c>
      <c r="D18" s="82">
        <f t="shared" si="0"/>
        <v>814</v>
      </c>
      <c r="E18" s="15">
        <v>389</v>
      </c>
      <c r="F18" s="16">
        <v>425</v>
      </c>
      <c r="H18" s="72" t="s">
        <v>71</v>
      </c>
      <c r="I18" s="3">
        <v>33</v>
      </c>
      <c r="J18" s="81">
        <f t="shared" si="1"/>
        <v>125</v>
      </c>
      <c r="K18" s="3">
        <v>57</v>
      </c>
      <c r="L18" s="16">
        <v>68</v>
      </c>
      <c r="N18" s="77" t="s">
        <v>66</v>
      </c>
      <c r="O18" s="3">
        <v>203</v>
      </c>
      <c r="P18" s="81">
        <f t="shared" si="2"/>
        <v>555</v>
      </c>
      <c r="Q18" s="3">
        <v>282</v>
      </c>
      <c r="R18" s="4">
        <v>273</v>
      </c>
      <c r="T18" s="58"/>
      <c r="U18" s="3"/>
      <c r="V18" s="3"/>
      <c r="W18" s="3"/>
      <c r="X18" s="4"/>
    </row>
    <row r="19" spans="2:24" ht="13.5">
      <c r="B19" s="72" t="s">
        <v>25</v>
      </c>
      <c r="C19" s="11">
        <v>116</v>
      </c>
      <c r="D19" s="81">
        <f t="shared" si="0"/>
        <v>332</v>
      </c>
      <c r="E19" s="11">
        <v>166</v>
      </c>
      <c r="F19" s="12">
        <v>166</v>
      </c>
      <c r="H19" s="84" t="s">
        <v>72</v>
      </c>
      <c r="I19" s="17">
        <v>57</v>
      </c>
      <c r="J19" s="81">
        <f t="shared" si="1"/>
        <v>57</v>
      </c>
      <c r="K19" s="17">
        <v>42</v>
      </c>
      <c r="L19" s="18">
        <v>15</v>
      </c>
      <c r="N19" s="77" t="s">
        <v>68</v>
      </c>
      <c r="O19" s="3">
        <v>534</v>
      </c>
      <c r="P19" s="81">
        <f t="shared" si="2"/>
        <v>1487</v>
      </c>
      <c r="Q19" s="3">
        <v>722</v>
      </c>
      <c r="R19" s="4">
        <v>765</v>
      </c>
      <c r="T19" s="58"/>
      <c r="U19" s="3"/>
      <c r="V19" s="3"/>
      <c r="W19" s="3"/>
      <c r="X19" s="4"/>
    </row>
    <row r="20" spans="2:24" ht="13.5">
      <c r="B20" s="72" t="s">
        <v>26</v>
      </c>
      <c r="C20" s="11">
        <v>154</v>
      </c>
      <c r="D20" s="81">
        <f t="shared" si="0"/>
        <v>396</v>
      </c>
      <c r="E20" s="11">
        <v>182</v>
      </c>
      <c r="F20" s="12">
        <v>214</v>
      </c>
      <c r="H20" s="58"/>
      <c r="I20" s="3"/>
      <c r="J20" s="3"/>
      <c r="K20" s="3"/>
      <c r="L20" s="4"/>
      <c r="N20" s="77" t="s">
        <v>70</v>
      </c>
      <c r="O20" s="3">
        <v>424</v>
      </c>
      <c r="P20" s="81">
        <f t="shared" si="2"/>
        <v>1052</v>
      </c>
      <c r="Q20" s="3">
        <v>502</v>
      </c>
      <c r="R20" s="4">
        <v>550</v>
      </c>
      <c r="T20" s="58"/>
      <c r="U20" s="3"/>
      <c r="V20" s="66"/>
      <c r="W20" s="3"/>
      <c r="X20" s="4"/>
    </row>
    <row r="21" spans="2:24" ht="13.5">
      <c r="B21" s="72" t="s">
        <v>27</v>
      </c>
      <c r="C21" s="11">
        <v>280</v>
      </c>
      <c r="D21" s="81">
        <f t="shared" si="0"/>
        <v>836</v>
      </c>
      <c r="E21" s="11">
        <v>404</v>
      </c>
      <c r="F21" s="12">
        <v>432</v>
      </c>
      <c r="H21" s="58"/>
      <c r="I21" s="3"/>
      <c r="J21" s="3"/>
      <c r="K21" s="3"/>
      <c r="L21" s="4"/>
      <c r="N21" s="88" t="s">
        <v>34</v>
      </c>
      <c r="O21" s="17">
        <v>143</v>
      </c>
      <c r="P21" s="81">
        <f t="shared" si="2"/>
        <v>143</v>
      </c>
      <c r="Q21" s="17">
        <v>27</v>
      </c>
      <c r="R21" s="18">
        <v>116</v>
      </c>
      <c r="T21" s="58"/>
      <c r="U21" s="3"/>
      <c r="V21" s="3"/>
      <c r="W21" s="3"/>
      <c r="X21" s="4"/>
    </row>
    <row r="22" spans="2:24" ht="13.5" customHeight="1">
      <c r="B22" s="76" t="s">
        <v>28</v>
      </c>
      <c r="C22" s="13">
        <v>43</v>
      </c>
      <c r="D22" s="83">
        <f t="shared" si="0"/>
        <v>146</v>
      </c>
      <c r="E22" s="13">
        <v>67</v>
      </c>
      <c r="F22" s="14">
        <v>79</v>
      </c>
      <c r="H22" s="59"/>
      <c r="I22" s="5"/>
      <c r="J22" s="5"/>
      <c r="K22" s="5"/>
      <c r="L22" s="6"/>
      <c r="N22" s="58"/>
      <c r="O22" s="3"/>
      <c r="P22" s="3"/>
      <c r="Q22" s="3"/>
      <c r="R22" s="4"/>
      <c r="T22" s="58"/>
      <c r="U22" s="3"/>
      <c r="V22" s="3"/>
      <c r="W22" s="3"/>
      <c r="X22" s="4"/>
    </row>
    <row r="23" spans="2:24" ht="13.5">
      <c r="B23" s="77" t="s">
        <v>29</v>
      </c>
      <c r="C23" s="11">
        <v>532</v>
      </c>
      <c r="D23" s="81">
        <f t="shared" si="0"/>
        <v>1660</v>
      </c>
      <c r="E23" s="11">
        <v>801</v>
      </c>
      <c r="F23" s="16">
        <v>859</v>
      </c>
      <c r="H23" s="58"/>
      <c r="I23" s="3"/>
      <c r="J23" s="3"/>
      <c r="K23" s="3"/>
      <c r="L23" s="4"/>
      <c r="N23" s="60"/>
      <c r="O23" s="7"/>
      <c r="P23" s="7"/>
      <c r="Q23" s="7"/>
      <c r="R23" s="8"/>
      <c r="T23" s="60"/>
      <c r="U23" s="7"/>
      <c r="V23" s="7"/>
      <c r="W23" s="7"/>
      <c r="X23" s="8"/>
    </row>
    <row r="24" spans="2:24" ht="13.5">
      <c r="B24" s="77" t="s">
        <v>30</v>
      </c>
      <c r="C24" s="11">
        <v>139</v>
      </c>
      <c r="D24" s="81">
        <f t="shared" si="0"/>
        <v>438</v>
      </c>
      <c r="E24" s="11">
        <v>209</v>
      </c>
      <c r="F24" s="12">
        <v>229</v>
      </c>
      <c r="H24" s="58"/>
      <c r="I24" s="3"/>
      <c r="J24" s="3"/>
      <c r="K24" s="3"/>
      <c r="L24" s="4"/>
      <c r="N24" s="58"/>
      <c r="O24" s="3"/>
      <c r="P24" s="3"/>
      <c r="Q24" s="3"/>
      <c r="R24" s="4"/>
      <c r="T24" s="58"/>
      <c r="U24" s="3"/>
      <c r="V24" s="3"/>
      <c r="W24" s="3"/>
      <c r="X24" s="4"/>
    </row>
    <row r="25" spans="2:24" ht="13.5">
      <c r="B25" s="77" t="s">
        <v>31</v>
      </c>
      <c r="C25" s="11">
        <v>200</v>
      </c>
      <c r="D25" s="81">
        <f t="shared" si="0"/>
        <v>515</v>
      </c>
      <c r="E25" s="11">
        <v>243</v>
      </c>
      <c r="F25" s="12">
        <v>272</v>
      </c>
      <c r="H25" s="58"/>
      <c r="I25" s="3"/>
      <c r="J25" s="3"/>
      <c r="K25" s="3"/>
      <c r="L25" s="4"/>
      <c r="N25" s="58"/>
      <c r="O25" s="3"/>
      <c r="P25" s="3"/>
      <c r="Q25" s="3"/>
      <c r="R25" s="4"/>
      <c r="T25" s="58"/>
      <c r="U25" s="3"/>
      <c r="V25" s="3"/>
      <c r="W25" s="3"/>
      <c r="X25" s="4"/>
    </row>
    <row r="26" spans="2:24" ht="13.5">
      <c r="B26" s="78" t="s">
        <v>73</v>
      </c>
      <c r="C26" s="17">
        <v>103</v>
      </c>
      <c r="D26" s="81">
        <f t="shared" si="0"/>
        <v>109</v>
      </c>
      <c r="E26" s="18">
        <v>30</v>
      </c>
      <c r="F26" s="18">
        <v>79</v>
      </c>
      <c r="H26" s="58"/>
      <c r="I26" s="3"/>
      <c r="J26" s="3"/>
      <c r="K26" s="3"/>
      <c r="L26" s="4"/>
      <c r="N26" s="58"/>
      <c r="O26" s="3"/>
      <c r="P26" s="3"/>
      <c r="Q26" s="3"/>
      <c r="R26" s="4"/>
      <c r="T26" s="58"/>
      <c r="U26" s="3"/>
      <c r="V26" s="3"/>
      <c r="W26" s="3"/>
      <c r="X26" s="4"/>
    </row>
    <row r="27" spans="2:24" ht="13.5">
      <c r="B27" s="78" t="s">
        <v>74</v>
      </c>
      <c r="C27" s="17">
        <v>61</v>
      </c>
      <c r="D27" s="81">
        <f t="shared" si="0"/>
        <v>61</v>
      </c>
      <c r="E27" s="18">
        <v>14</v>
      </c>
      <c r="F27" s="18">
        <v>47</v>
      </c>
      <c r="H27" s="58"/>
      <c r="I27" s="3"/>
      <c r="J27" s="3"/>
      <c r="K27" s="3"/>
      <c r="L27" s="4"/>
      <c r="N27" s="58"/>
      <c r="O27" s="3"/>
      <c r="P27" s="3"/>
      <c r="Q27" s="3"/>
      <c r="R27" s="4"/>
      <c r="T27" s="58"/>
      <c r="U27" s="3"/>
      <c r="V27" s="3"/>
      <c r="W27" s="3"/>
      <c r="X27" s="4"/>
    </row>
    <row r="28" spans="2:24" ht="13.5">
      <c r="B28" s="79" t="s">
        <v>75</v>
      </c>
      <c r="C28" s="61">
        <v>44</v>
      </c>
      <c r="D28" s="82">
        <f t="shared" si="0"/>
        <v>45</v>
      </c>
      <c r="E28" s="62">
        <v>25</v>
      </c>
      <c r="F28" s="62">
        <v>20</v>
      </c>
      <c r="H28" s="60"/>
      <c r="I28" s="7"/>
      <c r="J28" s="7"/>
      <c r="K28" s="7"/>
      <c r="L28" s="8"/>
      <c r="N28" s="60"/>
      <c r="O28" s="7"/>
      <c r="P28" s="7"/>
      <c r="Q28" s="7"/>
      <c r="R28" s="8"/>
      <c r="T28" s="58"/>
      <c r="U28" s="3"/>
      <c r="V28" s="3"/>
      <c r="W28" s="3"/>
      <c r="X28" s="4"/>
    </row>
    <row r="29" spans="2:24" ht="13.5">
      <c r="B29" s="58"/>
      <c r="C29" s="3"/>
      <c r="D29" s="3"/>
      <c r="E29" s="3"/>
      <c r="F29" s="4"/>
      <c r="H29" s="58"/>
      <c r="I29" s="3"/>
      <c r="J29" s="3"/>
      <c r="K29" s="3"/>
      <c r="L29" s="4"/>
      <c r="N29" s="58"/>
      <c r="O29" s="3"/>
      <c r="P29" s="3"/>
      <c r="Q29" s="3"/>
      <c r="R29" s="4"/>
      <c r="T29" s="58"/>
      <c r="U29" s="3"/>
      <c r="V29" s="3"/>
      <c r="W29" s="3"/>
      <c r="X29" s="4"/>
    </row>
    <row r="30" spans="2:24" ht="13.5">
      <c r="B30" s="58"/>
      <c r="C30" s="3"/>
      <c r="D30" s="3"/>
      <c r="E30" s="3"/>
      <c r="F30" s="4"/>
      <c r="H30" s="58"/>
      <c r="I30" s="3"/>
      <c r="J30" s="3"/>
      <c r="K30" s="3"/>
      <c r="L30" s="4"/>
      <c r="N30" s="58"/>
      <c r="O30" s="3"/>
      <c r="P30" s="3"/>
      <c r="Q30" s="3"/>
      <c r="R30" s="4"/>
      <c r="T30" s="58"/>
      <c r="U30" s="3"/>
      <c r="V30" s="3"/>
      <c r="W30" s="3"/>
      <c r="X30" s="4"/>
    </row>
    <row r="31" spans="2:24" ht="13.5">
      <c r="B31" s="58"/>
      <c r="C31" s="3"/>
      <c r="D31" s="3"/>
      <c r="E31" s="3"/>
      <c r="F31" s="4"/>
      <c r="H31" s="58"/>
      <c r="I31" s="3"/>
      <c r="J31" s="3"/>
      <c r="K31" s="3"/>
      <c r="L31" s="4"/>
      <c r="N31" s="58"/>
      <c r="O31" s="3"/>
      <c r="P31" s="3"/>
      <c r="Q31" s="3"/>
      <c r="R31" s="4"/>
      <c r="T31" s="58"/>
      <c r="U31" s="3"/>
      <c r="V31" s="3"/>
      <c r="W31" s="3"/>
      <c r="X31" s="4"/>
    </row>
    <row r="32" spans="2:24" ht="13.5">
      <c r="B32" s="90" t="s">
        <v>32</v>
      </c>
      <c r="C32" s="66">
        <f>SUM(C8:C28)</f>
        <v>4725</v>
      </c>
      <c r="D32" s="66">
        <f>SUM(D8:D28)</f>
        <v>13298</v>
      </c>
      <c r="E32" s="66">
        <f>SUM(E8:E28)</f>
        <v>6307</v>
      </c>
      <c r="F32" s="91">
        <f>SUM(F8:F28)</f>
        <v>6991</v>
      </c>
      <c r="G32" s="70"/>
      <c r="H32" s="90" t="s">
        <v>32</v>
      </c>
      <c r="I32" s="66">
        <f>SUM(I8:I19)</f>
        <v>593</v>
      </c>
      <c r="J32" s="66">
        <f>SUM(J8:J19)</f>
        <v>1823</v>
      </c>
      <c r="K32" s="66">
        <f>SUM(K8:K19)</f>
        <v>870</v>
      </c>
      <c r="L32" s="91">
        <f>SUM(L8:L19)</f>
        <v>953</v>
      </c>
      <c r="M32" s="70"/>
      <c r="N32" s="90" t="s">
        <v>32</v>
      </c>
      <c r="O32" s="92">
        <f>SUM(O8:O22)</f>
        <v>2468</v>
      </c>
      <c r="P32" s="92">
        <f>SUM(P8:P21)</f>
        <v>6666</v>
      </c>
      <c r="Q32" s="92">
        <f>SUM(Q8:Q21)</f>
        <v>3169</v>
      </c>
      <c r="R32" s="91">
        <f>SUM(R8:R21)</f>
        <v>3497</v>
      </c>
      <c r="S32" s="70"/>
      <c r="T32" s="90" t="s">
        <v>32</v>
      </c>
      <c r="U32" s="92">
        <f>SUM(U8:U17)</f>
        <v>2647</v>
      </c>
      <c r="V32" s="92">
        <f>SUM(V8:V17)</f>
        <v>7817</v>
      </c>
      <c r="W32" s="92">
        <f>SUM(W8:W17)</f>
        <v>3773</v>
      </c>
      <c r="X32" s="91">
        <f>SUM(X8:X17)</f>
        <v>4044</v>
      </c>
    </row>
    <row r="33" spans="2:24" ht="13.5">
      <c r="B33" s="60"/>
      <c r="C33" s="7"/>
      <c r="D33" s="7"/>
      <c r="E33" s="7"/>
      <c r="F33" s="8"/>
      <c r="H33" s="60"/>
      <c r="I33" s="7"/>
      <c r="J33" s="7"/>
      <c r="K33" s="7"/>
      <c r="L33" s="8"/>
      <c r="N33" s="60"/>
      <c r="O33" s="7"/>
      <c r="P33" s="7"/>
      <c r="Q33" s="7"/>
      <c r="R33" s="8"/>
      <c r="T33" s="60"/>
      <c r="U33" s="7"/>
      <c r="V33" s="7"/>
      <c r="W33" s="7"/>
      <c r="X33" s="8"/>
    </row>
    <row r="34" spans="2:24" ht="13.5">
      <c r="B34" s="58"/>
      <c r="C34" s="3"/>
      <c r="D34" s="3"/>
      <c r="E34" s="3"/>
      <c r="F34" s="4"/>
      <c r="H34" s="58"/>
      <c r="I34" s="3"/>
      <c r="J34" s="3"/>
      <c r="K34" s="3"/>
      <c r="L34" s="4"/>
      <c r="N34" s="58"/>
      <c r="O34" s="3"/>
      <c r="P34" s="3"/>
      <c r="Q34" s="3"/>
      <c r="R34" s="4"/>
      <c r="T34" s="90" t="s">
        <v>36</v>
      </c>
      <c r="U34" s="66">
        <f>I32+O32+U32</f>
        <v>5708</v>
      </c>
      <c r="V34" s="66">
        <f>J32+P32+V32</f>
        <v>16306</v>
      </c>
      <c r="W34" s="66">
        <f>K32+Q32+W32</f>
        <v>7812</v>
      </c>
      <c r="X34" s="93">
        <f>L32+R32+X32</f>
        <v>8494</v>
      </c>
    </row>
    <row r="35" spans="2:24" ht="13.5">
      <c r="B35" s="58"/>
      <c r="C35" s="3"/>
      <c r="D35" s="3"/>
      <c r="E35" s="3"/>
      <c r="F35" s="4"/>
      <c r="H35" s="58"/>
      <c r="I35" s="3"/>
      <c r="J35" s="3"/>
      <c r="K35" s="3"/>
      <c r="L35" s="4"/>
      <c r="N35" s="58"/>
      <c r="O35" s="3"/>
      <c r="P35" s="3"/>
      <c r="Q35" s="3"/>
      <c r="R35" s="4"/>
      <c r="T35" s="58"/>
      <c r="U35" s="3"/>
      <c r="V35" s="3"/>
      <c r="W35" s="3"/>
      <c r="X35" s="4"/>
    </row>
    <row r="36" spans="2:24" ht="13.5">
      <c r="B36" s="58"/>
      <c r="C36" s="3"/>
      <c r="D36" s="3"/>
      <c r="E36" s="3"/>
      <c r="F36" s="4"/>
      <c r="H36" s="58"/>
      <c r="I36" s="3"/>
      <c r="J36" s="3"/>
      <c r="K36" s="3"/>
      <c r="L36" s="4"/>
      <c r="N36" s="58"/>
      <c r="O36" s="3"/>
      <c r="P36" s="3"/>
      <c r="Q36" s="3"/>
      <c r="R36" s="4"/>
      <c r="T36" s="58"/>
      <c r="U36" s="3"/>
      <c r="V36" s="3"/>
      <c r="W36" s="3"/>
      <c r="X36" s="4"/>
    </row>
    <row r="37" spans="2:24" ht="14.25" thickBot="1">
      <c r="B37" s="63"/>
      <c r="C37" s="64"/>
      <c r="D37" s="64"/>
      <c r="E37" s="64"/>
      <c r="F37" s="65"/>
      <c r="H37" s="63"/>
      <c r="I37" s="64"/>
      <c r="J37" s="64"/>
      <c r="K37" s="64"/>
      <c r="L37" s="65"/>
      <c r="N37" s="63"/>
      <c r="O37" s="64"/>
      <c r="P37" s="64"/>
      <c r="Q37" s="64"/>
      <c r="R37" s="65"/>
      <c r="T37" s="94" t="s">
        <v>33</v>
      </c>
      <c r="U37" s="95">
        <f>SUM(U34,C32)</f>
        <v>10433</v>
      </c>
      <c r="V37" s="95">
        <f>D32+J32+P32+V32</f>
        <v>29604</v>
      </c>
      <c r="W37" s="95">
        <f>E32+K32+Q32+W32</f>
        <v>14119</v>
      </c>
      <c r="X37" s="96">
        <f>F32+L32+R32+X32</f>
        <v>15485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6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I43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56" customWidth="1"/>
    <col min="2" max="2" width="9.5" style="56" bestFit="1" customWidth="1"/>
    <col min="3" max="6" width="7.5" style="56" customWidth="1"/>
    <col min="7" max="16384" width="9" style="56" customWidth="1"/>
  </cols>
  <sheetData>
    <row r="2" spans="2:6" ht="14.25">
      <c r="B2" s="181" t="s">
        <v>81</v>
      </c>
      <c r="C2" s="181"/>
      <c r="D2" s="181"/>
      <c r="E2" s="181"/>
      <c r="F2" s="181"/>
    </row>
    <row r="4" spans="3:6" ht="13.5">
      <c r="C4" s="183" t="str">
        <f>'人口・世帯数'!B4</f>
        <v>平成２７年３月末日現在</v>
      </c>
      <c r="D4" s="183"/>
      <c r="E4" s="183"/>
      <c r="F4" s="183"/>
    </row>
    <row r="5" spans="3:6" ht="14.25" thickBot="1">
      <c r="C5" s="184" t="s">
        <v>78</v>
      </c>
      <c r="D5" s="184"/>
      <c r="E5" s="184"/>
      <c r="F5" s="184"/>
    </row>
    <row r="6" spans="2:6" ht="15.75" customHeight="1" thickBot="1">
      <c r="B6" s="67" t="s">
        <v>106</v>
      </c>
      <c r="C6" s="68" t="s">
        <v>5</v>
      </c>
      <c r="D6" s="68" t="s">
        <v>1</v>
      </c>
      <c r="E6" s="68" t="s">
        <v>2</v>
      </c>
      <c r="F6" s="69" t="s">
        <v>3</v>
      </c>
    </row>
    <row r="7" spans="2:6" ht="13.5">
      <c r="B7" s="71" t="s">
        <v>82</v>
      </c>
      <c r="C7" s="9">
        <v>35</v>
      </c>
      <c r="D7" s="80">
        <f>SUM(E7:F7)</f>
        <v>100</v>
      </c>
      <c r="E7" s="9">
        <v>45</v>
      </c>
      <c r="F7" s="10">
        <v>55</v>
      </c>
    </row>
    <row r="8" spans="2:6" ht="13.5">
      <c r="B8" s="72" t="s">
        <v>83</v>
      </c>
      <c r="C8" s="11">
        <v>198</v>
      </c>
      <c r="D8" s="81">
        <f aca="true" t="shared" si="0" ref="D8:D42">SUM(E8:F8)</f>
        <v>509</v>
      </c>
      <c r="E8" s="11">
        <v>240</v>
      </c>
      <c r="F8" s="12">
        <v>269</v>
      </c>
    </row>
    <row r="9" spans="2:6" ht="13.5">
      <c r="B9" s="72" t="s">
        <v>84</v>
      </c>
      <c r="C9" s="11">
        <v>877</v>
      </c>
      <c r="D9" s="81">
        <f t="shared" si="0"/>
        <v>2171</v>
      </c>
      <c r="E9" s="11">
        <v>1024</v>
      </c>
      <c r="F9" s="12">
        <v>1147</v>
      </c>
    </row>
    <row r="10" spans="2:6" ht="13.5">
      <c r="B10" s="72" t="s">
        <v>85</v>
      </c>
      <c r="C10" s="11">
        <v>174</v>
      </c>
      <c r="D10" s="81">
        <f t="shared" si="0"/>
        <v>542</v>
      </c>
      <c r="E10" s="11">
        <v>249</v>
      </c>
      <c r="F10" s="12">
        <v>293</v>
      </c>
    </row>
    <row r="11" spans="2:6" ht="13.5">
      <c r="B11" s="73" t="s">
        <v>86</v>
      </c>
      <c r="C11" s="13">
        <v>83</v>
      </c>
      <c r="D11" s="81">
        <f t="shared" si="0"/>
        <v>255</v>
      </c>
      <c r="E11" s="13">
        <v>116</v>
      </c>
      <c r="F11" s="14">
        <v>139</v>
      </c>
    </row>
    <row r="12" spans="2:6" ht="13.5">
      <c r="B12" s="74" t="s">
        <v>87</v>
      </c>
      <c r="C12" s="15">
        <v>44</v>
      </c>
      <c r="D12" s="82">
        <f t="shared" si="0"/>
        <v>150</v>
      </c>
      <c r="E12" s="15">
        <v>69</v>
      </c>
      <c r="F12" s="16">
        <v>81</v>
      </c>
    </row>
    <row r="13" spans="2:6" ht="13.5">
      <c r="B13" s="72" t="s">
        <v>14</v>
      </c>
      <c r="C13" s="11">
        <v>65</v>
      </c>
      <c r="D13" s="81">
        <f t="shared" si="0"/>
        <v>232</v>
      </c>
      <c r="E13" s="11">
        <v>109</v>
      </c>
      <c r="F13" s="12">
        <v>123</v>
      </c>
    </row>
    <row r="14" spans="2:6" ht="13.5">
      <c r="B14" s="75" t="s">
        <v>88</v>
      </c>
      <c r="C14" s="11">
        <v>278</v>
      </c>
      <c r="D14" s="81">
        <f t="shared" si="0"/>
        <v>833</v>
      </c>
      <c r="E14" s="11">
        <v>403</v>
      </c>
      <c r="F14" s="12">
        <v>430</v>
      </c>
    </row>
    <row r="15" spans="2:6" ht="13.5">
      <c r="B15" s="75" t="s">
        <v>89</v>
      </c>
      <c r="C15" s="11">
        <v>10</v>
      </c>
      <c r="D15" s="81">
        <f t="shared" si="0"/>
        <v>41</v>
      </c>
      <c r="E15" s="11">
        <v>20</v>
      </c>
      <c r="F15" s="12">
        <v>21</v>
      </c>
    </row>
    <row r="16" spans="2:6" ht="13.5">
      <c r="B16" s="73" t="s">
        <v>24</v>
      </c>
      <c r="C16" s="13">
        <v>285</v>
      </c>
      <c r="D16" s="83">
        <f t="shared" si="0"/>
        <v>829</v>
      </c>
      <c r="E16" s="13">
        <v>397</v>
      </c>
      <c r="F16" s="14">
        <v>432</v>
      </c>
    </row>
    <row r="17" spans="2:6" ht="13.5">
      <c r="B17" s="74" t="s">
        <v>90</v>
      </c>
      <c r="C17" s="15">
        <v>78</v>
      </c>
      <c r="D17" s="82">
        <f t="shared" si="0"/>
        <v>115</v>
      </c>
      <c r="E17" s="15">
        <v>68</v>
      </c>
      <c r="F17" s="16">
        <v>47</v>
      </c>
    </row>
    <row r="18" spans="2:6" ht="13.5">
      <c r="B18" s="72" t="s">
        <v>91</v>
      </c>
      <c r="C18" s="11">
        <v>146</v>
      </c>
      <c r="D18" s="81">
        <f t="shared" si="0"/>
        <v>460</v>
      </c>
      <c r="E18" s="11">
        <v>220</v>
      </c>
      <c r="F18" s="12">
        <v>240</v>
      </c>
    </row>
    <row r="19" spans="2:6" ht="13.5">
      <c r="B19" s="72" t="s">
        <v>92</v>
      </c>
      <c r="C19" s="11">
        <v>666</v>
      </c>
      <c r="D19" s="81">
        <f t="shared" si="0"/>
        <v>1915</v>
      </c>
      <c r="E19" s="11">
        <v>926</v>
      </c>
      <c r="F19" s="12">
        <v>989</v>
      </c>
    </row>
    <row r="20" spans="2:6" ht="13.5">
      <c r="B20" s="72" t="s">
        <v>93</v>
      </c>
      <c r="C20" s="11">
        <v>620</v>
      </c>
      <c r="D20" s="81">
        <f t="shared" si="0"/>
        <v>1812</v>
      </c>
      <c r="E20" s="11">
        <v>887</v>
      </c>
      <c r="F20" s="12">
        <v>925</v>
      </c>
    </row>
    <row r="21" spans="2:9" ht="13.5" customHeight="1">
      <c r="B21" s="76" t="s">
        <v>20</v>
      </c>
      <c r="C21" s="13">
        <v>284</v>
      </c>
      <c r="D21" s="83">
        <f t="shared" si="0"/>
        <v>703</v>
      </c>
      <c r="E21" s="13">
        <v>314</v>
      </c>
      <c r="F21" s="14">
        <v>389</v>
      </c>
      <c r="I21" s="98"/>
    </row>
    <row r="22" spans="2:6" ht="13.5">
      <c r="B22" s="77" t="s">
        <v>94</v>
      </c>
      <c r="C22" s="11">
        <v>129</v>
      </c>
      <c r="D22" s="142">
        <f t="shared" si="0"/>
        <v>436</v>
      </c>
      <c r="E22" s="11">
        <v>201</v>
      </c>
      <c r="F22" s="16">
        <v>235</v>
      </c>
    </row>
    <row r="23" spans="2:6" ht="13.5">
      <c r="B23" s="77" t="s">
        <v>18</v>
      </c>
      <c r="C23" s="11">
        <v>572</v>
      </c>
      <c r="D23" s="81">
        <f t="shared" si="0"/>
        <v>1692</v>
      </c>
      <c r="E23" s="11">
        <v>805</v>
      </c>
      <c r="F23" s="12">
        <v>887</v>
      </c>
    </row>
    <row r="24" spans="2:6" ht="13.5">
      <c r="B24" s="77" t="s">
        <v>95</v>
      </c>
      <c r="C24" s="11">
        <v>141</v>
      </c>
      <c r="D24" s="81">
        <f t="shared" si="0"/>
        <v>433</v>
      </c>
      <c r="E24" s="11">
        <v>206</v>
      </c>
      <c r="F24" s="12">
        <v>227</v>
      </c>
    </row>
    <row r="25" spans="2:6" ht="13.5">
      <c r="B25" s="72" t="s">
        <v>96</v>
      </c>
      <c r="C25" s="3">
        <v>131</v>
      </c>
      <c r="D25" s="81">
        <f t="shared" si="0"/>
        <v>390</v>
      </c>
      <c r="E25" s="3">
        <v>192</v>
      </c>
      <c r="F25" s="12">
        <v>198</v>
      </c>
    </row>
    <row r="26" spans="2:6" ht="13.5">
      <c r="B26" s="100" t="s">
        <v>26</v>
      </c>
      <c r="C26" s="99">
        <v>154</v>
      </c>
      <c r="D26" s="97">
        <f t="shared" si="0"/>
        <v>397</v>
      </c>
      <c r="E26" s="99">
        <v>183</v>
      </c>
      <c r="F26" s="101">
        <v>214</v>
      </c>
    </row>
    <row r="27" spans="2:6" ht="13.5">
      <c r="B27" s="72" t="s">
        <v>97</v>
      </c>
      <c r="C27" s="66">
        <v>91</v>
      </c>
      <c r="D27" s="81">
        <f t="shared" si="0"/>
        <v>316</v>
      </c>
      <c r="E27" s="3">
        <v>146</v>
      </c>
      <c r="F27" s="12">
        <v>170</v>
      </c>
    </row>
    <row r="28" spans="2:6" ht="13.5">
      <c r="B28" s="72" t="s">
        <v>98</v>
      </c>
      <c r="C28" s="3">
        <v>455</v>
      </c>
      <c r="D28" s="81">
        <f t="shared" si="0"/>
        <v>1282</v>
      </c>
      <c r="E28" s="3">
        <v>621</v>
      </c>
      <c r="F28" s="12">
        <v>661</v>
      </c>
    </row>
    <row r="29" spans="2:6" ht="13.5">
      <c r="B29" s="72" t="s">
        <v>21</v>
      </c>
      <c r="C29" s="3">
        <v>267</v>
      </c>
      <c r="D29" s="81">
        <f t="shared" si="0"/>
        <v>785</v>
      </c>
      <c r="E29" s="3">
        <v>391</v>
      </c>
      <c r="F29" s="12">
        <v>394</v>
      </c>
    </row>
    <row r="30" spans="2:9" ht="13.5">
      <c r="B30" s="72" t="s">
        <v>99</v>
      </c>
      <c r="C30" s="3">
        <v>48</v>
      </c>
      <c r="D30" s="81">
        <f t="shared" si="0"/>
        <v>181</v>
      </c>
      <c r="E30" s="3">
        <v>77</v>
      </c>
      <c r="F30" s="12">
        <v>104</v>
      </c>
      <c r="I30" s="98"/>
    </row>
    <row r="31" spans="2:6" ht="13.5">
      <c r="B31" s="100" t="s">
        <v>22</v>
      </c>
      <c r="C31" s="99">
        <v>381</v>
      </c>
      <c r="D31" s="97">
        <f t="shared" si="0"/>
        <v>951</v>
      </c>
      <c r="E31" s="99">
        <v>436</v>
      </c>
      <c r="F31" s="101">
        <v>515</v>
      </c>
    </row>
    <row r="32" spans="2:6" ht="13.5">
      <c r="B32" s="72" t="s">
        <v>100</v>
      </c>
      <c r="C32" s="3">
        <v>1002</v>
      </c>
      <c r="D32" s="81">
        <f t="shared" si="0"/>
        <v>2960</v>
      </c>
      <c r="E32" s="3">
        <v>1408</v>
      </c>
      <c r="F32" s="12">
        <v>1552</v>
      </c>
    </row>
    <row r="33" spans="2:6" ht="13.5">
      <c r="B33" s="72" t="s">
        <v>23</v>
      </c>
      <c r="C33" s="3">
        <v>166</v>
      </c>
      <c r="D33" s="81">
        <f t="shared" si="0"/>
        <v>510</v>
      </c>
      <c r="E33" s="3">
        <v>231</v>
      </c>
      <c r="F33" s="12">
        <v>279</v>
      </c>
    </row>
    <row r="34" spans="2:6" ht="13.5">
      <c r="B34" s="72" t="s">
        <v>101</v>
      </c>
      <c r="C34" s="3">
        <v>83</v>
      </c>
      <c r="D34" s="81">
        <f>SUM(E34:F34)</f>
        <v>249</v>
      </c>
      <c r="E34" s="3">
        <v>124</v>
      </c>
      <c r="F34" s="12">
        <v>125</v>
      </c>
    </row>
    <row r="35" spans="2:6" ht="13.5">
      <c r="B35" s="72" t="s">
        <v>102</v>
      </c>
      <c r="C35" s="3">
        <v>424</v>
      </c>
      <c r="D35" s="81">
        <f t="shared" si="0"/>
        <v>1052</v>
      </c>
      <c r="E35" s="3">
        <v>502</v>
      </c>
      <c r="F35" s="12">
        <v>550</v>
      </c>
    </row>
    <row r="36" spans="2:6" ht="13.5">
      <c r="B36" s="102" t="s">
        <v>103</v>
      </c>
      <c r="C36" s="99">
        <v>329</v>
      </c>
      <c r="D36" s="97">
        <f t="shared" si="0"/>
        <v>954</v>
      </c>
      <c r="E36" s="99">
        <v>458</v>
      </c>
      <c r="F36" s="101">
        <v>496</v>
      </c>
    </row>
    <row r="37" spans="2:6" ht="13.5">
      <c r="B37" s="58" t="s">
        <v>76</v>
      </c>
      <c r="C37" s="3">
        <v>163</v>
      </c>
      <c r="D37" s="81">
        <f t="shared" si="0"/>
        <v>533</v>
      </c>
      <c r="E37" s="3">
        <v>254</v>
      </c>
      <c r="F37" s="4">
        <v>279</v>
      </c>
    </row>
    <row r="38" spans="2:6" ht="13.5">
      <c r="B38" s="58" t="s">
        <v>104</v>
      </c>
      <c r="C38" s="3">
        <v>33</v>
      </c>
      <c r="D38" s="81">
        <f t="shared" si="0"/>
        <v>125</v>
      </c>
      <c r="E38" s="3">
        <v>57</v>
      </c>
      <c r="F38" s="4">
        <v>68</v>
      </c>
    </row>
    <row r="39" spans="2:6" ht="13.5">
      <c r="B39" s="58" t="s">
        <v>25</v>
      </c>
      <c r="C39" s="3">
        <v>115</v>
      </c>
      <c r="D39" s="81">
        <f t="shared" si="0"/>
        <v>327</v>
      </c>
      <c r="E39" s="3">
        <v>163</v>
      </c>
      <c r="F39" s="4">
        <v>164</v>
      </c>
    </row>
    <row r="40" spans="2:6" ht="13.5">
      <c r="B40" s="58" t="s">
        <v>105</v>
      </c>
      <c r="C40" s="3">
        <v>214</v>
      </c>
      <c r="D40" s="81">
        <f t="shared" si="0"/>
        <v>672</v>
      </c>
      <c r="E40" s="3">
        <v>333</v>
      </c>
      <c r="F40" s="4">
        <v>339</v>
      </c>
    </row>
    <row r="41" spans="2:6" ht="13.5">
      <c r="B41" s="103" t="s">
        <v>29</v>
      </c>
      <c r="C41" s="99">
        <v>561</v>
      </c>
      <c r="D41" s="97">
        <f t="shared" si="0"/>
        <v>1649</v>
      </c>
      <c r="E41" s="99">
        <v>805</v>
      </c>
      <c r="F41" s="104">
        <v>844</v>
      </c>
    </row>
    <row r="42" spans="2:6" ht="14.25" thickBot="1">
      <c r="B42" s="105" t="s">
        <v>16</v>
      </c>
      <c r="C42" s="106">
        <v>1131</v>
      </c>
      <c r="D42" s="107">
        <f t="shared" si="0"/>
        <v>3043</v>
      </c>
      <c r="E42" s="108">
        <v>1439</v>
      </c>
      <c r="F42" s="109">
        <v>1604</v>
      </c>
    </row>
    <row r="43" spans="2:6" s="114" customFormat="1" ht="14.25" thickBot="1">
      <c r="B43" s="110" t="s">
        <v>107</v>
      </c>
      <c r="C43" s="111">
        <f>SUM(C7:C42)</f>
        <v>10433</v>
      </c>
      <c r="D43" s="112">
        <f>SUM(E43:F43)</f>
        <v>29604</v>
      </c>
      <c r="E43" s="113">
        <f>SUM(E7:E42)</f>
        <v>14119</v>
      </c>
      <c r="F43" s="113">
        <f>SUM(F7:F42)</f>
        <v>15485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 C43 E43:F43" unlockedFormula="1"/>
    <ignoredError sqref="D43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F117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25" customWidth="1"/>
    <col min="2" max="2" width="10.59765625" style="25" customWidth="1"/>
    <col min="3" max="3" width="10.5" style="25" customWidth="1"/>
    <col min="4" max="5" width="10.59765625" style="25" customWidth="1"/>
    <col min="6" max="16384" width="9" style="25" customWidth="1"/>
  </cols>
  <sheetData>
    <row r="1" spans="2:5" ht="18.75">
      <c r="B1" s="188" t="s">
        <v>77</v>
      </c>
      <c r="C1" s="188"/>
      <c r="D1" s="188"/>
      <c r="E1" s="188"/>
    </row>
    <row r="3" spans="3:5" ht="13.5">
      <c r="C3" s="185" t="str">
        <f>'人口・世帯数'!B4</f>
        <v>平成２７年３月末日現在</v>
      </c>
      <c r="D3" s="185"/>
      <c r="E3" s="185"/>
    </row>
    <row r="4" spans="3:5" ht="14.25" thickBot="1">
      <c r="C4" s="186" t="s">
        <v>108</v>
      </c>
      <c r="D4" s="187"/>
      <c r="E4" s="187"/>
    </row>
    <row r="5" spans="2:5" ht="14.25" thickBot="1">
      <c r="B5" s="41" t="s">
        <v>38</v>
      </c>
      <c r="C5" s="124" t="s">
        <v>2</v>
      </c>
      <c r="D5" s="124" t="s">
        <v>3</v>
      </c>
      <c r="E5" s="125" t="s">
        <v>4</v>
      </c>
    </row>
    <row r="6" spans="2:6" ht="13.5">
      <c r="B6" s="36">
        <v>0</v>
      </c>
      <c r="C6" s="28">
        <v>121</v>
      </c>
      <c r="D6" s="28">
        <v>119</v>
      </c>
      <c r="E6" s="143">
        <f aca="true" t="shared" si="0" ref="E6:E37">SUM(C6:D6)</f>
        <v>240</v>
      </c>
      <c r="F6" s="26"/>
    </row>
    <row r="7" spans="2:5" ht="13.5">
      <c r="B7" s="34">
        <v>1</v>
      </c>
      <c r="C7" s="27">
        <v>129</v>
      </c>
      <c r="D7" s="27">
        <v>136</v>
      </c>
      <c r="E7" s="144">
        <f t="shared" si="0"/>
        <v>265</v>
      </c>
    </row>
    <row r="8" spans="2:5" ht="13.5">
      <c r="B8" s="34">
        <v>2</v>
      </c>
      <c r="C8" s="27">
        <v>134</v>
      </c>
      <c r="D8" s="27">
        <v>131</v>
      </c>
      <c r="E8" s="144">
        <f t="shared" si="0"/>
        <v>265</v>
      </c>
    </row>
    <row r="9" spans="2:5" ht="13.5">
      <c r="B9" s="34">
        <v>3</v>
      </c>
      <c r="C9" s="27">
        <v>142</v>
      </c>
      <c r="D9" s="27">
        <v>129</v>
      </c>
      <c r="E9" s="144">
        <f t="shared" si="0"/>
        <v>271</v>
      </c>
    </row>
    <row r="10" spans="2:5" ht="13.5">
      <c r="B10" s="34">
        <v>4</v>
      </c>
      <c r="C10" s="27">
        <v>142</v>
      </c>
      <c r="D10" s="27">
        <v>128</v>
      </c>
      <c r="E10" s="144">
        <f t="shared" si="0"/>
        <v>270</v>
      </c>
    </row>
    <row r="11" spans="2:5" ht="13.5">
      <c r="B11" s="34">
        <v>5</v>
      </c>
      <c r="C11" s="27">
        <v>140</v>
      </c>
      <c r="D11" s="27">
        <v>146</v>
      </c>
      <c r="E11" s="144">
        <f t="shared" si="0"/>
        <v>286</v>
      </c>
    </row>
    <row r="12" spans="2:5" ht="13.5">
      <c r="B12" s="34">
        <v>6</v>
      </c>
      <c r="C12" s="27">
        <v>141</v>
      </c>
      <c r="D12" s="27">
        <v>136</v>
      </c>
      <c r="E12" s="144">
        <f t="shared" si="0"/>
        <v>277</v>
      </c>
    </row>
    <row r="13" spans="2:5" ht="13.5">
      <c r="B13" s="34">
        <v>7</v>
      </c>
      <c r="C13" s="27">
        <v>140</v>
      </c>
      <c r="D13" s="27">
        <v>138</v>
      </c>
      <c r="E13" s="144">
        <f t="shared" si="0"/>
        <v>278</v>
      </c>
    </row>
    <row r="14" spans="2:5" ht="13.5">
      <c r="B14" s="34">
        <v>8</v>
      </c>
      <c r="C14" s="27">
        <v>140</v>
      </c>
      <c r="D14" s="27">
        <v>118</v>
      </c>
      <c r="E14" s="144">
        <f t="shared" si="0"/>
        <v>258</v>
      </c>
    </row>
    <row r="15" spans="2:5" ht="13.5">
      <c r="B15" s="35">
        <v>9</v>
      </c>
      <c r="C15" s="29">
        <v>134</v>
      </c>
      <c r="D15" s="29">
        <v>129</v>
      </c>
      <c r="E15" s="145">
        <f t="shared" si="0"/>
        <v>263</v>
      </c>
    </row>
    <row r="16" spans="2:5" ht="13.5">
      <c r="B16" s="36">
        <v>10</v>
      </c>
      <c r="C16" s="28">
        <v>128</v>
      </c>
      <c r="D16" s="28">
        <v>141</v>
      </c>
      <c r="E16" s="143">
        <f t="shared" si="0"/>
        <v>269</v>
      </c>
    </row>
    <row r="17" spans="2:5" ht="13.5">
      <c r="B17" s="34">
        <v>11</v>
      </c>
      <c r="C17" s="27">
        <v>135</v>
      </c>
      <c r="D17" s="27">
        <v>130</v>
      </c>
      <c r="E17" s="144">
        <f t="shared" si="0"/>
        <v>265</v>
      </c>
    </row>
    <row r="18" spans="2:5" ht="13.5">
      <c r="B18" s="34">
        <v>12</v>
      </c>
      <c r="C18" s="27">
        <v>162</v>
      </c>
      <c r="D18" s="27">
        <v>135</v>
      </c>
      <c r="E18" s="144">
        <f t="shared" si="0"/>
        <v>297</v>
      </c>
    </row>
    <row r="19" spans="2:5" ht="13.5">
      <c r="B19" s="34">
        <v>13</v>
      </c>
      <c r="C19" s="27">
        <v>169</v>
      </c>
      <c r="D19" s="27">
        <v>129</v>
      </c>
      <c r="E19" s="144">
        <f t="shared" si="0"/>
        <v>298</v>
      </c>
    </row>
    <row r="20" spans="2:5" ht="13.5">
      <c r="B20" s="34">
        <v>14</v>
      </c>
      <c r="C20" s="27">
        <v>149</v>
      </c>
      <c r="D20" s="27">
        <v>148</v>
      </c>
      <c r="E20" s="144">
        <f t="shared" si="0"/>
        <v>297</v>
      </c>
    </row>
    <row r="21" spans="2:5" ht="13.5">
      <c r="B21" s="34">
        <v>15</v>
      </c>
      <c r="C21" s="27">
        <v>146</v>
      </c>
      <c r="D21" s="27">
        <v>147</v>
      </c>
      <c r="E21" s="144">
        <f t="shared" si="0"/>
        <v>293</v>
      </c>
    </row>
    <row r="22" spans="2:5" ht="13.5">
      <c r="B22" s="34">
        <v>16</v>
      </c>
      <c r="C22" s="27">
        <v>136</v>
      </c>
      <c r="D22" s="27">
        <v>142</v>
      </c>
      <c r="E22" s="144">
        <f t="shared" si="0"/>
        <v>278</v>
      </c>
    </row>
    <row r="23" spans="2:5" ht="13.5">
      <c r="B23" s="34">
        <v>17</v>
      </c>
      <c r="C23" s="27">
        <v>149</v>
      </c>
      <c r="D23" s="27">
        <v>157</v>
      </c>
      <c r="E23" s="144">
        <f t="shared" si="0"/>
        <v>306</v>
      </c>
    </row>
    <row r="24" spans="2:5" ht="13.5">
      <c r="B24" s="34">
        <v>18</v>
      </c>
      <c r="C24" s="27">
        <v>164</v>
      </c>
      <c r="D24" s="27">
        <v>149</v>
      </c>
      <c r="E24" s="144">
        <f t="shared" si="0"/>
        <v>313</v>
      </c>
    </row>
    <row r="25" spans="2:5" ht="13.5">
      <c r="B25" s="35">
        <v>19</v>
      </c>
      <c r="C25" s="29">
        <v>135</v>
      </c>
      <c r="D25" s="29">
        <v>172</v>
      </c>
      <c r="E25" s="145">
        <f t="shared" si="0"/>
        <v>307</v>
      </c>
    </row>
    <row r="26" spans="2:5" ht="13.5">
      <c r="B26" s="36">
        <v>20</v>
      </c>
      <c r="C26" s="28">
        <v>159</v>
      </c>
      <c r="D26" s="28">
        <v>144</v>
      </c>
      <c r="E26" s="143">
        <f t="shared" si="0"/>
        <v>303</v>
      </c>
    </row>
    <row r="27" spans="2:5" ht="13.5">
      <c r="B27" s="34">
        <v>21</v>
      </c>
      <c r="C27" s="27">
        <v>143</v>
      </c>
      <c r="D27" s="27">
        <v>137</v>
      </c>
      <c r="E27" s="144">
        <f t="shared" si="0"/>
        <v>280</v>
      </c>
    </row>
    <row r="28" spans="2:5" ht="13.5">
      <c r="B28" s="34">
        <v>22</v>
      </c>
      <c r="C28" s="27">
        <v>145</v>
      </c>
      <c r="D28" s="27">
        <v>128</v>
      </c>
      <c r="E28" s="144">
        <f t="shared" si="0"/>
        <v>273</v>
      </c>
    </row>
    <row r="29" spans="2:5" ht="13.5">
      <c r="B29" s="34">
        <v>23</v>
      </c>
      <c r="C29" s="27">
        <v>129</v>
      </c>
      <c r="D29" s="27">
        <v>147</v>
      </c>
      <c r="E29" s="144">
        <f t="shared" si="0"/>
        <v>276</v>
      </c>
    </row>
    <row r="30" spans="2:5" ht="13.5">
      <c r="B30" s="34">
        <v>24</v>
      </c>
      <c r="C30" s="27">
        <v>149</v>
      </c>
      <c r="D30" s="27">
        <v>144</v>
      </c>
      <c r="E30" s="144">
        <f t="shared" si="0"/>
        <v>293</v>
      </c>
    </row>
    <row r="31" spans="2:5" ht="13.5">
      <c r="B31" s="34">
        <v>25</v>
      </c>
      <c r="C31" s="27">
        <v>111</v>
      </c>
      <c r="D31" s="27">
        <v>137</v>
      </c>
      <c r="E31" s="144">
        <f t="shared" si="0"/>
        <v>248</v>
      </c>
    </row>
    <row r="32" spans="2:5" ht="13.5">
      <c r="B32" s="34">
        <v>26</v>
      </c>
      <c r="C32" s="27">
        <v>128</v>
      </c>
      <c r="D32" s="27">
        <v>140</v>
      </c>
      <c r="E32" s="144">
        <f t="shared" si="0"/>
        <v>268</v>
      </c>
    </row>
    <row r="33" spans="2:5" ht="13.5">
      <c r="B33" s="34">
        <v>27</v>
      </c>
      <c r="C33" s="27">
        <v>123</v>
      </c>
      <c r="D33" s="27">
        <v>160</v>
      </c>
      <c r="E33" s="144">
        <f t="shared" si="0"/>
        <v>283</v>
      </c>
    </row>
    <row r="34" spans="2:5" ht="13.5">
      <c r="B34" s="34">
        <v>28</v>
      </c>
      <c r="C34" s="27">
        <v>127</v>
      </c>
      <c r="D34" s="27">
        <v>131</v>
      </c>
      <c r="E34" s="144">
        <f t="shared" si="0"/>
        <v>258</v>
      </c>
    </row>
    <row r="35" spans="2:5" ht="13.5">
      <c r="B35" s="35">
        <v>29</v>
      </c>
      <c r="C35" s="29">
        <v>128</v>
      </c>
      <c r="D35" s="29">
        <v>143</v>
      </c>
      <c r="E35" s="145">
        <f t="shared" si="0"/>
        <v>271</v>
      </c>
    </row>
    <row r="36" spans="2:5" ht="13.5">
      <c r="B36" s="36">
        <v>30</v>
      </c>
      <c r="C36" s="28">
        <v>144</v>
      </c>
      <c r="D36" s="28">
        <v>142</v>
      </c>
      <c r="E36" s="143">
        <f t="shared" si="0"/>
        <v>286</v>
      </c>
    </row>
    <row r="37" spans="2:5" ht="13.5">
      <c r="B37" s="34">
        <v>31</v>
      </c>
      <c r="C37" s="27">
        <v>174</v>
      </c>
      <c r="D37" s="27">
        <v>179</v>
      </c>
      <c r="E37" s="144">
        <f t="shared" si="0"/>
        <v>353</v>
      </c>
    </row>
    <row r="38" spans="2:5" ht="13.5">
      <c r="B38" s="34">
        <v>32</v>
      </c>
      <c r="C38" s="27">
        <v>180</v>
      </c>
      <c r="D38" s="27">
        <v>167</v>
      </c>
      <c r="E38" s="144">
        <f aca="true" t="shared" si="1" ref="E38:E101">SUM(C38:D38)</f>
        <v>347</v>
      </c>
    </row>
    <row r="39" spans="2:5" ht="13.5">
      <c r="B39" s="34">
        <v>33</v>
      </c>
      <c r="C39" s="27">
        <v>176</v>
      </c>
      <c r="D39" s="27">
        <v>159</v>
      </c>
      <c r="E39" s="144">
        <f t="shared" si="1"/>
        <v>335</v>
      </c>
    </row>
    <row r="40" spans="2:5" ht="13.5">
      <c r="B40" s="34">
        <v>34</v>
      </c>
      <c r="C40" s="27">
        <v>171</v>
      </c>
      <c r="D40" s="27">
        <v>196</v>
      </c>
      <c r="E40" s="144">
        <f t="shared" si="1"/>
        <v>367</v>
      </c>
    </row>
    <row r="41" spans="2:5" ht="13.5">
      <c r="B41" s="34">
        <v>35</v>
      </c>
      <c r="C41" s="27">
        <v>199</v>
      </c>
      <c r="D41" s="27">
        <v>168</v>
      </c>
      <c r="E41" s="144">
        <f t="shared" si="1"/>
        <v>367</v>
      </c>
    </row>
    <row r="42" spans="2:5" ht="13.5">
      <c r="B42" s="34">
        <v>36</v>
      </c>
      <c r="C42" s="27">
        <v>213</v>
      </c>
      <c r="D42" s="27">
        <v>197</v>
      </c>
      <c r="E42" s="144">
        <f t="shared" si="1"/>
        <v>410</v>
      </c>
    </row>
    <row r="43" spans="2:5" ht="13.5">
      <c r="B43" s="34">
        <v>37</v>
      </c>
      <c r="C43" s="27">
        <v>224</v>
      </c>
      <c r="D43" s="27">
        <v>190</v>
      </c>
      <c r="E43" s="144">
        <f t="shared" si="1"/>
        <v>414</v>
      </c>
    </row>
    <row r="44" spans="2:5" ht="13.5">
      <c r="B44" s="34">
        <v>38</v>
      </c>
      <c r="C44" s="27">
        <v>187</v>
      </c>
      <c r="D44" s="27">
        <v>173</v>
      </c>
      <c r="E44" s="144">
        <f t="shared" si="1"/>
        <v>360</v>
      </c>
    </row>
    <row r="45" spans="2:5" ht="13.5">
      <c r="B45" s="35">
        <v>39</v>
      </c>
      <c r="C45" s="29">
        <v>197</v>
      </c>
      <c r="D45" s="29">
        <v>203</v>
      </c>
      <c r="E45" s="145">
        <f t="shared" si="1"/>
        <v>400</v>
      </c>
    </row>
    <row r="46" spans="2:5" ht="13.5">
      <c r="B46" s="36">
        <v>40</v>
      </c>
      <c r="C46" s="28">
        <v>232</v>
      </c>
      <c r="D46" s="158">
        <v>209</v>
      </c>
      <c r="E46" s="143">
        <f t="shared" si="1"/>
        <v>441</v>
      </c>
    </row>
    <row r="47" spans="2:5" ht="13.5">
      <c r="B47" s="34">
        <v>41</v>
      </c>
      <c r="C47" s="27">
        <v>215</v>
      </c>
      <c r="D47" s="27">
        <v>190</v>
      </c>
      <c r="E47" s="144">
        <f t="shared" si="1"/>
        <v>405</v>
      </c>
    </row>
    <row r="48" spans="2:5" ht="13.5">
      <c r="B48" s="34">
        <v>42</v>
      </c>
      <c r="C48" s="27">
        <v>199</v>
      </c>
      <c r="D48" s="27">
        <v>219</v>
      </c>
      <c r="E48" s="144">
        <f t="shared" si="1"/>
        <v>418</v>
      </c>
    </row>
    <row r="49" spans="2:5" ht="13.5">
      <c r="B49" s="34">
        <v>43</v>
      </c>
      <c r="C49" s="27">
        <v>209</v>
      </c>
      <c r="D49" s="27">
        <v>178</v>
      </c>
      <c r="E49" s="144">
        <f t="shared" si="1"/>
        <v>387</v>
      </c>
    </row>
    <row r="50" spans="2:5" ht="13.5">
      <c r="B50" s="34">
        <v>44</v>
      </c>
      <c r="C50" s="27">
        <v>167</v>
      </c>
      <c r="D50" s="27">
        <v>193</v>
      </c>
      <c r="E50" s="144">
        <f t="shared" si="1"/>
        <v>360</v>
      </c>
    </row>
    <row r="51" spans="2:5" ht="13.5">
      <c r="B51" s="34">
        <v>45</v>
      </c>
      <c r="C51" s="27">
        <v>219</v>
      </c>
      <c r="D51" s="27">
        <v>204</v>
      </c>
      <c r="E51" s="144">
        <f t="shared" si="1"/>
        <v>423</v>
      </c>
    </row>
    <row r="52" spans="2:5" ht="13.5">
      <c r="B52" s="34">
        <v>46</v>
      </c>
      <c r="C52" s="27">
        <v>163</v>
      </c>
      <c r="D52" s="27">
        <v>169</v>
      </c>
      <c r="E52" s="144">
        <f t="shared" si="1"/>
        <v>332</v>
      </c>
    </row>
    <row r="53" spans="2:5" ht="13.5">
      <c r="B53" s="34">
        <v>47</v>
      </c>
      <c r="C53" s="27">
        <v>166</v>
      </c>
      <c r="D53" s="27">
        <v>179</v>
      </c>
      <c r="E53" s="144">
        <f t="shared" si="1"/>
        <v>345</v>
      </c>
    </row>
    <row r="54" spans="2:5" ht="13.5">
      <c r="B54" s="34">
        <v>48</v>
      </c>
      <c r="C54" s="27">
        <v>150</v>
      </c>
      <c r="D54" s="27">
        <v>154</v>
      </c>
      <c r="E54" s="144">
        <f t="shared" si="1"/>
        <v>304</v>
      </c>
    </row>
    <row r="55" spans="2:5" ht="13.5">
      <c r="B55" s="35">
        <v>49</v>
      </c>
      <c r="C55" s="29">
        <v>131</v>
      </c>
      <c r="D55" s="29">
        <v>176</v>
      </c>
      <c r="E55" s="145">
        <f t="shared" si="1"/>
        <v>307</v>
      </c>
    </row>
    <row r="56" spans="2:5" ht="13.5">
      <c r="B56" s="36">
        <v>50</v>
      </c>
      <c r="C56" s="28">
        <v>166</v>
      </c>
      <c r="D56" s="28">
        <v>202</v>
      </c>
      <c r="E56" s="143">
        <f t="shared" si="1"/>
        <v>368</v>
      </c>
    </row>
    <row r="57" spans="2:5" ht="13.5">
      <c r="B57" s="34">
        <v>51</v>
      </c>
      <c r="C57" s="27">
        <v>180</v>
      </c>
      <c r="D57" s="27">
        <v>176</v>
      </c>
      <c r="E57" s="144">
        <f t="shared" si="1"/>
        <v>356</v>
      </c>
    </row>
    <row r="58" spans="2:5" ht="13.5">
      <c r="B58" s="34">
        <v>52</v>
      </c>
      <c r="C58" s="27">
        <v>137</v>
      </c>
      <c r="D58" s="27">
        <v>161</v>
      </c>
      <c r="E58" s="144">
        <f t="shared" si="1"/>
        <v>298</v>
      </c>
    </row>
    <row r="59" spans="2:5" ht="13.5">
      <c r="B59" s="34">
        <v>53</v>
      </c>
      <c r="C59" s="27">
        <v>183</v>
      </c>
      <c r="D59" s="27">
        <v>174</v>
      </c>
      <c r="E59" s="144">
        <f t="shared" si="1"/>
        <v>357</v>
      </c>
    </row>
    <row r="60" spans="2:5" ht="13.5">
      <c r="B60" s="34">
        <v>54</v>
      </c>
      <c r="C60" s="27">
        <v>174</v>
      </c>
      <c r="D60" s="27">
        <v>185</v>
      </c>
      <c r="E60" s="144">
        <f t="shared" si="1"/>
        <v>359</v>
      </c>
    </row>
    <row r="61" spans="2:5" ht="13.5">
      <c r="B61" s="34">
        <v>55</v>
      </c>
      <c r="C61" s="27">
        <v>170</v>
      </c>
      <c r="D61" s="27">
        <v>183</v>
      </c>
      <c r="E61" s="144">
        <f t="shared" si="1"/>
        <v>353</v>
      </c>
    </row>
    <row r="62" spans="2:5" ht="13.5">
      <c r="B62" s="34">
        <v>56</v>
      </c>
      <c r="C62" s="27">
        <v>175</v>
      </c>
      <c r="D62" s="27">
        <v>179</v>
      </c>
      <c r="E62" s="144">
        <f t="shared" si="1"/>
        <v>354</v>
      </c>
    </row>
    <row r="63" spans="2:5" ht="13.5">
      <c r="B63" s="34">
        <v>57</v>
      </c>
      <c r="C63" s="27">
        <v>208</v>
      </c>
      <c r="D63" s="27">
        <v>174</v>
      </c>
      <c r="E63" s="144">
        <f t="shared" si="1"/>
        <v>382</v>
      </c>
    </row>
    <row r="64" spans="2:5" ht="13.5">
      <c r="B64" s="34">
        <v>58</v>
      </c>
      <c r="C64" s="27">
        <v>204</v>
      </c>
      <c r="D64" s="27">
        <v>210</v>
      </c>
      <c r="E64" s="144">
        <f t="shared" si="1"/>
        <v>414</v>
      </c>
    </row>
    <row r="65" spans="2:5" ht="13.5">
      <c r="B65" s="35">
        <v>59</v>
      </c>
      <c r="C65" s="29">
        <v>197</v>
      </c>
      <c r="D65" s="29">
        <v>247</v>
      </c>
      <c r="E65" s="145">
        <f t="shared" si="1"/>
        <v>444</v>
      </c>
    </row>
    <row r="66" spans="2:5" ht="13.5">
      <c r="B66" s="115">
        <v>60</v>
      </c>
      <c r="C66" s="27">
        <v>208</v>
      </c>
      <c r="D66" s="28">
        <v>197</v>
      </c>
      <c r="E66" s="146">
        <f t="shared" si="1"/>
        <v>405</v>
      </c>
    </row>
    <row r="67" spans="2:5" ht="13.5">
      <c r="B67" s="116">
        <v>61</v>
      </c>
      <c r="C67" s="27">
        <v>234</v>
      </c>
      <c r="D67" s="27">
        <v>244</v>
      </c>
      <c r="E67" s="147">
        <f t="shared" si="1"/>
        <v>478</v>
      </c>
    </row>
    <row r="68" spans="2:5" ht="13.5">
      <c r="B68" s="116">
        <v>62</v>
      </c>
      <c r="C68" s="27">
        <v>200</v>
      </c>
      <c r="D68" s="27">
        <v>235</v>
      </c>
      <c r="E68" s="147">
        <f t="shared" si="1"/>
        <v>435</v>
      </c>
    </row>
    <row r="69" spans="2:5" ht="13.5">
      <c r="B69" s="116">
        <v>63</v>
      </c>
      <c r="C69" s="27">
        <v>239</v>
      </c>
      <c r="D69" s="27">
        <v>258</v>
      </c>
      <c r="E69" s="147">
        <f t="shared" si="1"/>
        <v>497</v>
      </c>
    </row>
    <row r="70" spans="2:5" ht="13.5">
      <c r="B70" s="116">
        <v>64</v>
      </c>
      <c r="C70" s="27">
        <v>258</v>
      </c>
      <c r="D70" s="27">
        <v>289</v>
      </c>
      <c r="E70" s="147">
        <f t="shared" si="1"/>
        <v>547</v>
      </c>
    </row>
    <row r="71" spans="2:5" ht="13.5">
      <c r="B71" s="116">
        <v>65</v>
      </c>
      <c r="C71" s="27">
        <v>284</v>
      </c>
      <c r="D71" s="27">
        <v>294</v>
      </c>
      <c r="E71" s="147">
        <f t="shared" si="1"/>
        <v>578</v>
      </c>
    </row>
    <row r="72" spans="2:5" ht="13.5">
      <c r="B72" s="116">
        <v>66</v>
      </c>
      <c r="C72" s="27">
        <v>285</v>
      </c>
      <c r="D72" s="27">
        <v>292</v>
      </c>
      <c r="E72" s="147">
        <f t="shared" si="1"/>
        <v>577</v>
      </c>
    </row>
    <row r="73" spans="2:5" ht="13.5">
      <c r="B73" s="116">
        <v>67</v>
      </c>
      <c r="C73" s="27">
        <v>277</v>
      </c>
      <c r="D73" s="46">
        <v>288</v>
      </c>
      <c r="E73" s="147">
        <f t="shared" si="1"/>
        <v>565</v>
      </c>
    </row>
    <row r="74" spans="2:5" ht="13.5">
      <c r="B74" s="116">
        <v>68</v>
      </c>
      <c r="C74" s="27">
        <v>216</v>
      </c>
      <c r="D74" s="27">
        <v>229</v>
      </c>
      <c r="E74" s="147">
        <f t="shared" si="1"/>
        <v>445</v>
      </c>
    </row>
    <row r="75" spans="2:5" ht="13.5">
      <c r="B75" s="117">
        <v>69</v>
      </c>
      <c r="C75" s="29">
        <v>145</v>
      </c>
      <c r="D75" s="29">
        <v>135</v>
      </c>
      <c r="E75" s="148">
        <f t="shared" si="1"/>
        <v>280</v>
      </c>
    </row>
    <row r="76" spans="2:5" ht="13.5">
      <c r="B76" s="115">
        <v>70</v>
      </c>
      <c r="C76" s="28">
        <v>155</v>
      </c>
      <c r="D76" s="28">
        <v>168</v>
      </c>
      <c r="E76" s="146">
        <f t="shared" si="1"/>
        <v>323</v>
      </c>
    </row>
    <row r="77" spans="2:5" ht="13.5">
      <c r="B77" s="116">
        <v>71</v>
      </c>
      <c r="C77" s="27">
        <v>153</v>
      </c>
      <c r="D77" s="27">
        <v>194</v>
      </c>
      <c r="E77" s="147">
        <f t="shared" si="1"/>
        <v>347</v>
      </c>
    </row>
    <row r="78" spans="2:5" ht="13.5">
      <c r="B78" s="116">
        <v>72</v>
      </c>
      <c r="C78" s="27">
        <v>164</v>
      </c>
      <c r="D78" s="27">
        <v>161</v>
      </c>
      <c r="E78" s="147">
        <f t="shared" si="1"/>
        <v>325</v>
      </c>
    </row>
    <row r="79" spans="2:5" ht="13.5">
      <c r="B79" s="116">
        <v>73</v>
      </c>
      <c r="C79" s="27">
        <v>159</v>
      </c>
      <c r="D79" s="27">
        <v>188</v>
      </c>
      <c r="E79" s="147">
        <f t="shared" si="1"/>
        <v>347</v>
      </c>
    </row>
    <row r="80" spans="2:5" ht="13.5">
      <c r="B80" s="116">
        <v>74</v>
      </c>
      <c r="C80" s="27">
        <v>158</v>
      </c>
      <c r="D80" s="27">
        <v>176</v>
      </c>
      <c r="E80" s="147">
        <f t="shared" si="1"/>
        <v>334</v>
      </c>
    </row>
    <row r="81" spans="2:5" ht="13.5">
      <c r="B81" s="116">
        <v>75</v>
      </c>
      <c r="C81" s="27">
        <v>139</v>
      </c>
      <c r="D81" s="27">
        <v>153</v>
      </c>
      <c r="E81" s="147">
        <f t="shared" si="1"/>
        <v>292</v>
      </c>
    </row>
    <row r="82" spans="2:5" ht="13.5">
      <c r="B82" s="116">
        <v>76</v>
      </c>
      <c r="C82" s="27">
        <v>98</v>
      </c>
      <c r="D82" s="27">
        <v>144</v>
      </c>
      <c r="E82" s="147">
        <f t="shared" si="1"/>
        <v>242</v>
      </c>
    </row>
    <row r="83" spans="2:5" ht="13.5">
      <c r="B83" s="116">
        <v>77</v>
      </c>
      <c r="C83" s="27">
        <v>115</v>
      </c>
      <c r="D83" s="27">
        <v>164</v>
      </c>
      <c r="E83" s="147">
        <f t="shared" si="1"/>
        <v>279</v>
      </c>
    </row>
    <row r="84" spans="2:5" ht="13.5">
      <c r="B84" s="116">
        <v>78</v>
      </c>
      <c r="C84" s="27">
        <v>113</v>
      </c>
      <c r="D84" s="27">
        <v>163</v>
      </c>
      <c r="E84" s="147">
        <f t="shared" si="1"/>
        <v>276</v>
      </c>
    </row>
    <row r="85" spans="2:5" ht="13.5">
      <c r="B85" s="117">
        <v>79</v>
      </c>
      <c r="C85" s="29">
        <v>109</v>
      </c>
      <c r="D85" s="29">
        <v>156</v>
      </c>
      <c r="E85" s="148">
        <f t="shared" si="1"/>
        <v>265</v>
      </c>
    </row>
    <row r="86" spans="2:5" ht="13.5">
      <c r="B86" s="115">
        <v>80</v>
      </c>
      <c r="C86" s="28">
        <v>90</v>
      </c>
      <c r="D86" s="28">
        <v>184</v>
      </c>
      <c r="E86" s="146">
        <f t="shared" si="1"/>
        <v>274</v>
      </c>
    </row>
    <row r="87" spans="2:5" ht="13.5">
      <c r="B87" s="116">
        <v>81</v>
      </c>
      <c r="C87" s="27">
        <v>81</v>
      </c>
      <c r="D87" s="27">
        <v>138</v>
      </c>
      <c r="E87" s="147">
        <f t="shared" si="1"/>
        <v>219</v>
      </c>
    </row>
    <row r="88" spans="2:5" ht="13.5">
      <c r="B88" s="116">
        <v>82</v>
      </c>
      <c r="C88" s="27">
        <v>88</v>
      </c>
      <c r="D88" s="27">
        <v>133</v>
      </c>
      <c r="E88" s="147">
        <f t="shared" si="1"/>
        <v>221</v>
      </c>
    </row>
    <row r="89" spans="2:5" ht="13.5">
      <c r="B89" s="116">
        <v>83</v>
      </c>
      <c r="C89" s="27">
        <v>81</v>
      </c>
      <c r="D89" s="27">
        <v>136</v>
      </c>
      <c r="E89" s="147">
        <f t="shared" si="1"/>
        <v>217</v>
      </c>
    </row>
    <row r="90" spans="2:5" ht="13.5">
      <c r="B90" s="116">
        <v>84</v>
      </c>
      <c r="C90" s="27">
        <v>58</v>
      </c>
      <c r="D90" s="27">
        <v>121</v>
      </c>
      <c r="E90" s="147">
        <f t="shared" si="1"/>
        <v>179</v>
      </c>
    </row>
    <row r="91" spans="2:5" ht="13.5">
      <c r="B91" s="116">
        <v>85</v>
      </c>
      <c r="C91" s="27">
        <v>59</v>
      </c>
      <c r="D91" s="27">
        <v>125</v>
      </c>
      <c r="E91" s="147">
        <f t="shared" si="1"/>
        <v>184</v>
      </c>
    </row>
    <row r="92" spans="2:5" ht="13.5">
      <c r="B92" s="116">
        <v>86</v>
      </c>
      <c r="C92" s="27">
        <v>65</v>
      </c>
      <c r="D92" s="27">
        <v>113</v>
      </c>
      <c r="E92" s="147">
        <f t="shared" si="1"/>
        <v>178</v>
      </c>
    </row>
    <row r="93" spans="2:5" ht="13.5">
      <c r="B93" s="116">
        <v>87</v>
      </c>
      <c r="C93" s="27">
        <v>45</v>
      </c>
      <c r="D93" s="27">
        <v>115</v>
      </c>
      <c r="E93" s="147">
        <f t="shared" si="1"/>
        <v>160</v>
      </c>
    </row>
    <row r="94" spans="2:5" ht="13.5">
      <c r="B94" s="116">
        <v>88</v>
      </c>
      <c r="C94" s="27">
        <v>28</v>
      </c>
      <c r="D94" s="27">
        <v>97</v>
      </c>
      <c r="E94" s="147">
        <f t="shared" si="1"/>
        <v>125</v>
      </c>
    </row>
    <row r="95" spans="2:5" ht="13.5">
      <c r="B95" s="117">
        <v>89</v>
      </c>
      <c r="C95" s="29">
        <v>30</v>
      </c>
      <c r="D95" s="29">
        <v>89</v>
      </c>
      <c r="E95" s="148">
        <f t="shared" si="1"/>
        <v>119</v>
      </c>
    </row>
    <row r="96" spans="2:5" ht="13.5">
      <c r="B96" s="115">
        <v>90</v>
      </c>
      <c r="C96" s="28">
        <v>25</v>
      </c>
      <c r="D96" s="28">
        <v>78</v>
      </c>
      <c r="E96" s="146">
        <f t="shared" si="1"/>
        <v>103</v>
      </c>
    </row>
    <row r="97" spans="2:5" ht="13.5">
      <c r="B97" s="116">
        <v>91</v>
      </c>
      <c r="C97" s="27">
        <v>22</v>
      </c>
      <c r="D97" s="27">
        <v>76</v>
      </c>
      <c r="E97" s="147">
        <f t="shared" si="1"/>
        <v>98</v>
      </c>
    </row>
    <row r="98" spans="2:5" ht="13.5">
      <c r="B98" s="116">
        <v>92</v>
      </c>
      <c r="C98" s="27">
        <v>14</v>
      </c>
      <c r="D98" s="27">
        <v>57</v>
      </c>
      <c r="E98" s="147">
        <f t="shared" si="1"/>
        <v>71</v>
      </c>
    </row>
    <row r="99" spans="2:5" ht="13.5">
      <c r="B99" s="116">
        <v>93</v>
      </c>
      <c r="C99" s="27">
        <v>11</v>
      </c>
      <c r="D99" s="27">
        <v>49</v>
      </c>
      <c r="E99" s="147">
        <f t="shared" si="1"/>
        <v>60</v>
      </c>
    </row>
    <row r="100" spans="2:5" ht="13.5">
      <c r="B100" s="116">
        <v>94</v>
      </c>
      <c r="C100" s="27">
        <v>13</v>
      </c>
      <c r="D100" s="27">
        <v>37</v>
      </c>
      <c r="E100" s="147">
        <f t="shared" si="1"/>
        <v>50</v>
      </c>
    </row>
    <row r="101" spans="2:5" ht="13.5">
      <c r="B101" s="116">
        <v>95</v>
      </c>
      <c r="C101" s="27">
        <v>8</v>
      </c>
      <c r="D101" s="27">
        <v>18</v>
      </c>
      <c r="E101" s="147">
        <f t="shared" si="1"/>
        <v>26</v>
      </c>
    </row>
    <row r="102" spans="2:5" ht="13.5">
      <c r="B102" s="116">
        <v>96</v>
      </c>
      <c r="C102" s="27">
        <v>3</v>
      </c>
      <c r="D102" s="27">
        <v>18</v>
      </c>
      <c r="E102" s="147">
        <f aca="true" t="shared" si="2" ref="E102:E116">SUM(C102:D102)</f>
        <v>21</v>
      </c>
    </row>
    <row r="103" spans="2:5" ht="13.5">
      <c r="B103" s="116">
        <v>97</v>
      </c>
      <c r="C103" s="27">
        <v>0</v>
      </c>
      <c r="D103" s="27">
        <v>16</v>
      </c>
      <c r="E103" s="147">
        <f t="shared" si="2"/>
        <v>16</v>
      </c>
    </row>
    <row r="104" spans="2:5" ht="13.5">
      <c r="B104" s="116">
        <v>98</v>
      </c>
      <c r="C104" s="27">
        <v>0</v>
      </c>
      <c r="D104" s="27">
        <v>17</v>
      </c>
      <c r="E104" s="147">
        <f t="shared" si="2"/>
        <v>17</v>
      </c>
    </row>
    <row r="105" spans="2:5" ht="13.5">
      <c r="B105" s="117">
        <v>99</v>
      </c>
      <c r="C105" s="29">
        <v>0</v>
      </c>
      <c r="D105" s="29">
        <v>12</v>
      </c>
      <c r="E105" s="149">
        <f t="shared" si="2"/>
        <v>12</v>
      </c>
    </row>
    <row r="106" spans="2:5" ht="13.5">
      <c r="B106" s="115">
        <v>100</v>
      </c>
      <c r="C106" s="28">
        <v>0</v>
      </c>
      <c r="D106" s="28">
        <v>13</v>
      </c>
      <c r="E106" s="150">
        <f t="shared" si="2"/>
        <v>13</v>
      </c>
    </row>
    <row r="107" spans="2:5" ht="13.5">
      <c r="B107" s="116">
        <v>101</v>
      </c>
      <c r="C107" s="27">
        <v>1</v>
      </c>
      <c r="D107" s="27">
        <v>3</v>
      </c>
      <c r="E107" s="147">
        <f t="shared" si="2"/>
        <v>4</v>
      </c>
    </row>
    <row r="108" spans="2:5" ht="13.5">
      <c r="B108" s="116">
        <v>102</v>
      </c>
      <c r="C108" s="27">
        <v>0</v>
      </c>
      <c r="D108" s="27">
        <v>2</v>
      </c>
      <c r="E108" s="147">
        <f t="shared" si="2"/>
        <v>2</v>
      </c>
    </row>
    <row r="109" spans="2:5" ht="13.5">
      <c r="B109" s="116">
        <v>103</v>
      </c>
      <c r="C109" s="27">
        <v>0</v>
      </c>
      <c r="D109" s="27">
        <v>1</v>
      </c>
      <c r="E109" s="147">
        <f t="shared" si="2"/>
        <v>1</v>
      </c>
    </row>
    <row r="110" spans="2:5" ht="13.5">
      <c r="B110" s="116">
        <v>104</v>
      </c>
      <c r="C110" s="27">
        <v>0</v>
      </c>
      <c r="D110" s="27">
        <v>1</v>
      </c>
      <c r="E110" s="147">
        <f t="shared" si="2"/>
        <v>1</v>
      </c>
    </row>
    <row r="111" spans="2:5" ht="13.5">
      <c r="B111" s="116">
        <v>105</v>
      </c>
      <c r="C111" s="27">
        <v>0</v>
      </c>
      <c r="D111" s="27">
        <v>0</v>
      </c>
      <c r="E111" s="147">
        <f t="shared" si="2"/>
        <v>0</v>
      </c>
    </row>
    <row r="112" spans="2:5" ht="13.5">
      <c r="B112" s="116">
        <v>106</v>
      </c>
      <c r="C112" s="27">
        <v>0</v>
      </c>
      <c r="D112" s="27">
        <v>0</v>
      </c>
      <c r="E112" s="147">
        <f t="shared" si="2"/>
        <v>0</v>
      </c>
    </row>
    <row r="113" spans="2:5" ht="13.5">
      <c r="B113" s="116">
        <v>107</v>
      </c>
      <c r="C113" s="27">
        <v>0</v>
      </c>
      <c r="D113" s="27">
        <v>0</v>
      </c>
      <c r="E113" s="147">
        <f t="shared" si="2"/>
        <v>0</v>
      </c>
    </row>
    <row r="114" spans="2:5" ht="13.5">
      <c r="B114" s="116">
        <v>108</v>
      </c>
      <c r="C114" s="27">
        <v>0</v>
      </c>
      <c r="D114" s="27">
        <v>1</v>
      </c>
      <c r="E114" s="147">
        <f t="shared" si="2"/>
        <v>1</v>
      </c>
    </row>
    <row r="115" spans="2:5" ht="13.5">
      <c r="B115" s="117">
        <v>109</v>
      </c>
      <c r="C115" s="27">
        <v>0</v>
      </c>
      <c r="D115" s="29">
        <v>0</v>
      </c>
      <c r="E115" s="149">
        <f t="shared" si="2"/>
        <v>0</v>
      </c>
    </row>
    <row r="116" spans="2:5" ht="14.25" thickBot="1">
      <c r="B116" s="127" t="s">
        <v>39</v>
      </c>
      <c r="C116" s="27">
        <v>0</v>
      </c>
      <c r="D116" s="30">
        <v>0</v>
      </c>
      <c r="E116" s="151">
        <f t="shared" si="2"/>
        <v>0</v>
      </c>
    </row>
    <row r="117" spans="2:5" ht="14.25" thickBot="1">
      <c r="B117" s="118" t="s">
        <v>40</v>
      </c>
      <c r="C117" s="119">
        <f>SUM(C6:C116)</f>
        <v>14119</v>
      </c>
      <c r="D117" s="119">
        <f>SUM(D6:D116)</f>
        <v>15485</v>
      </c>
      <c r="E117" s="152">
        <f>SUM(E6:E116)</f>
        <v>29604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horizontalDpi="600" verticalDpi="600" orientation="portrait" paperSize="9" scale="96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6" customWidth="1"/>
    <col min="2" max="2" width="10.59765625" style="26" customWidth="1"/>
    <col min="3" max="3" width="9.69921875" style="26" hidden="1" customWidth="1"/>
    <col min="4" max="4" width="10.19921875" style="26" hidden="1" customWidth="1"/>
    <col min="5" max="5" width="14.5" style="123" customWidth="1"/>
    <col min="6" max="16384" width="9" style="26" customWidth="1"/>
  </cols>
  <sheetData>
    <row r="1" spans="2:5" ht="13.5">
      <c r="B1" s="190" t="s">
        <v>77</v>
      </c>
      <c r="C1" s="190"/>
      <c r="D1" s="190"/>
      <c r="E1" s="190"/>
    </row>
    <row r="2" spans="2:5" ht="18.75" customHeight="1">
      <c r="B2" s="190"/>
      <c r="C2" s="190"/>
      <c r="D2" s="190"/>
      <c r="E2" s="190"/>
    </row>
    <row r="3" spans="2:5" ht="13.5">
      <c r="B3" s="189" t="s">
        <v>79</v>
      </c>
      <c r="C3" s="189"/>
      <c r="D3" s="189"/>
      <c r="E3" s="189"/>
    </row>
    <row r="4" spans="2:5" ht="14.25" thickBot="1">
      <c r="B4" s="189" t="str">
        <f>'人口・世帯数'!B4</f>
        <v>平成２７年３月末日現在</v>
      </c>
      <c r="C4" s="189"/>
      <c r="D4" s="189"/>
      <c r="E4" s="189"/>
    </row>
    <row r="5" spans="2:5" ht="13.5">
      <c r="B5" s="31" t="s">
        <v>38</v>
      </c>
      <c r="C5" s="32" t="s">
        <v>2</v>
      </c>
      <c r="D5" s="32" t="s">
        <v>3</v>
      </c>
      <c r="E5" s="33" t="s">
        <v>4</v>
      </c>
    </row>
    <row r="6" spans="2:5" ht="13.5">
      <c r="B6" s="34">
        <v>0</v>
      </c>
      <c r="C6" s="47">
        <f>'年齢別人口'!C6</f>
        <v>121</v>
      </c>
      <c r="D6" s="47">
        <f>'年齢別人口'!D6</f>
        <v>119</v>
      </c>
      <c r="E6" s="126">
        <f>'年齢別人口'!E6</f>
        <v>240</v>
      </c>
    </row>
    <row r="7" spans="2:5" ht="13.5">
      <c r="B7" s="34">
        <v>1</v>
      </c>
      <c r="C7" s="47">
        <f>'年齢別人口'!C7</f>
        <v>129</v>
      </c>
      <c r="D7" s="47">
        <f>'年齢別人口'!D7</f>
        <v>136</v>
      </c>
      <c r="E7" s="126">
        <f>'年齢別人口'!E7</f>
        <v>265</v>
      </c>
    </row>
    <row r="8" spans="2:5" ht="13.5">
      <c r="B8" s="34">
        <v>2</v>
      </c>
      <c r="C8" s="47">
        <f>'年齢別人口'!C8</f>
        <v>134</v>
      </c>
      <c r="D8" s="47">
        <f>'年齢別人口'!D8</f>
        <v>131</v>
      </c>
      <c r="E8" s="126">
        <f>'年齢別人口'!E8</f>
        <v>265</v>
      </c>
    </row>
    <row r="9" spans="2:5" ht="13.5">
      <c r="B9" s="34">
        <v>3</v>
      </c>
      <c r="C9" s="47">
        <f>'年齢別人口'!C9</f>
        <v>142</v>
      </c>
      <c r="D9" s="47">
        <f>'年齢別人口'!D9</f>
        <v>129</v>
      </c>
      <c r="E9" s="126">
        <f>'年齢別人口'!E9</f>
        <v>271</v>
      </c>
    </row>
    <row r="10" spans="2:5" ht="13.5">
      <c r="B10" s="34">
        <v>4</v>
      </c>
      <c r="C10" s="47">
        <f>'年齢別人口'!C10</f>
        <v>142</v>
      </c>
      <c r="D10" s="47">
        <f>'年齢別人口'!D10</f>
        <v>128</v>
      </c>
      <c r="E10" s="126">
        <f>'年齢別人口'!E10</f>
        <v>270</v>
      </c>
    </row>
    <row r="11" spans="2:5" ht="13.5">
      <c r="B11" s="34">
        <v>5</v>
      </c>
      <c r="C11" s="47">
        <f>'年齢別人口'!C11</f>
        <v>140</v>
      </c>
      <c r="D11" s="47">
        <f>'年齢別人口'!D11</f>
        <v>146</v>
      </c>
      <c r="E11" s="126">
        <f>'年齢別人口'!E11</f>
        <v>286</v>
      </c>
    </row>
    <row r="12" spans="2:5" ht="13.5">
      <c r="B12" s="34">
        <v>6</v>
      </c>
      <c r="C12" s="47">
        <f>'年齢別人口'!C12</f>
        <v>141</v>
      </c>
      <c r="D12" s="47">
        <f>'年齢別人口'!D12</f>
        <v>136</v>
      </c>
      <c r="E12" s="126">
        <f>'年齢別人口'!E12</f>
        <v>277</v>
      </c>
    </row>
    <row r="13" spans="2:5" ht="13.5">
      <c r="B13" s="34">
        <v>7</v>
      </c>
      <c r="C13" s="47">
        <f>'年齢別人口'!C13</f>
        <v>140</v>
      </c>
      <c r="D13" s="47">
        <f>'年齢別人口'!D13</f>
        <v>138</v>
      </c>
      <c r="E13" s="126">
        <f>'年齢別人口'!E13</f>
        <v>278</v>
      </c>
    </row>
    <row r="14" spans="2:5" ht="13.5">
      <c r="B14" s="34">
        <v>8</v>
      </c>
      <c r="C14" s="47">
        <f>'年齢別人口'!C14</f>
        <v>140</v>
      </c>
      <c r="D14" s="47">
        <f>'年齢別人口'!D14</f>
        <v>118</v>
      </c>
      <c r="E14" s="126">
        <f>'年齢別人口'!E14</f>
        <v>258</v>
      </c>
    </row>
    <row r="15" spans="2:5" ht="13.5">
      <c r="B15" s="35">
        <v>9</v>
      </c>
      <c r="C15" s="48">
        <f>'年齢別人口'!C15</f>
        <v>134</v>
      </c>
      <c r="D15" s="48">
        <f>'年齢別人口'!D15</f>
        <v>129</v>
      </c>
      <c r="E15" s="126">
        <f>'年齢別人口'!E15</f>
        <v>263</v>
      </c>
    </row>
    <row r="16" spans="2:5" ht="13.5">
      <c r="B16" s="36">
        <v>10</v>
      </c>
      <c r="C16" s="49">
        <f>'年齢別人口'!C16</f>
        <v>128</v>
      </c>
      <c r="D16" s="49">
        <f>'年齢別人口'!D16</f>
        <v>141</v>
      </c>
      <c r="E16" s="126">
        <f>'年齢別人口'!E16</f>
        <v>269</v>
      </c>
    </row>
    <row r="17" spans="2:5" ht="13.5">
      <c r="B17" s="34">
        <v>11</v>
      </c>
      <c r="C17" s="47">
        <f>'年齢別人口'!C17</f>
        <v>135</v>
      </c>
      <c r="D17" s="47">
        <f>'年齢別人口'!D17</f>
        <v>130</v>
      </c>
      <c r="E17" s="126">
        <f>'年齢別人口'!E17</f>
        <v>265</v>
      </c>
    </row>
    <row r="18" spans="2:5" ht="13.5">
      <c r="B18" s="34">
        <v>12</v>
      </c>
      <c r="C18" s="47">
        <f>'年齢別人口'!C18</f>
        <v>162</v>
      </c>
      <c r="D18" s="47">
        <f>'年齢別人口'!D18</f>
        <v>135</v>
      </c>
      <c r="E18" s="126">
        <f>'年齢別人口'!E18</f>
        <v>297</v>
      </c>
    </row>
    <row r="19" spans="2:5" ht="13.5">
      <c r="B19" s="34">
        <v>13</v>
      </c>
      <c r="C19" s="47">
        <f>'年齢別人口'!C19</f>
        <v>169</v>
      </c>
      <c r="D19" s="47">
        <f>'年齢別人口'!D19</f>
        <v>129</v>
      </c>
      <c r="E19" s="126">
        <f>'年齢別人口'!E19</f>
        <v>298</v>
      </c>
    </row>
    <row r="20" spans="2:5" ht="13.5">
      <c r="B20" s="34">
        <v>14</v>
      </c>
      <c r="C20" s="47">
        <f>'年齢別人口'!C20</f>
        <v>149</v>
      </c>
      <c r="D20" s="47">
        <f>'年齢別人口'!D20</f>
        <v>148</v>
      </c>
      <c r="E20" s="126">
        <f>'年齢別人口'!E20</f>
        <v>297</v>
      </c>
    </row>
    <row r="21" spans="2:5" ht="13.5">
      <c r="B21" s="34">
        <v>15</v>
      </c>
      <c r="C21" s="47">
        <f>'年齢別人口'!C21</f>
        <v>146</v>
      </c>
      <c r="D21" s="47">
        <f>'年齢別人口'!D21</f>
        <v>147</v>
      </c>
      <c r="E21" s="126">
        <f>'年齢別人口'!E21</f>
        <v>293</v>
      </c>
    </row>
    <row r="22" spans="2:5" ht="13.5">
      <c r="B22" s="34">
        <v>16</v>
      </c>
      <c r="C22" s="47">
        <f>'年齢別人口'!C22</f>
        <v>136</v>
      </c>
      <c r="D22" s="47">
        <f>'年齢別人口'!D22</f>
        <v>142</v>
      </c>
      <c r="E22" s="126">
        <f>'年齢別人口'!E22</f>
        <v>278</v>
      </c>
    </row>
    <row r="23" spans="2:5" ht="13.5">
      <c r="B23" s="34">
        <v>17</v>
      </c>
      <c r="C23" s="47">
        <f>'年齢別人口'!C23</f>
        <v>149</v>
      </c>
      <c r="D23" s="47">
        <f>'年齢別人口'!D23</f>
        <v>157</v>
      </c>
      <c r="E23" s="126">
        <f>'年齢別人口'!E23</f>
        <v>306</v>
      </c>
    </row>
    <row r="24" spans="2:5" ht="13.5">
      <c r="B24" s="34">
        <v>18</v>
      </c>
      <c r="C24" s="47">
        <f>'年齢別人口'!C24</f>
        <v>164</v>
      </c>
      <c r="D24" s="47">
        <f>'年齢別人口'!D24</f>
        <v>149</v>
      </c>
      <c r="E24" s="126">
        <f>'年齢別人口'!E24</f>
        <v>313</v>
      </c>
    </row>
    <row r="25" spans="2:5" ht="13.5">
      <c r="B25" s="35">
        <v>19</v>
      </c>
      <c r="C25" s="50">
        <f>'年齢別人口'!C25</f>
        <v>135</v>
      </c>
      <c r="D25" s="48">
        <f>'年齢別人口'!D25</f>
        <v>172</v>
      </c>
      <c r="E25" s="126">
        <f>'年齢別人口'!E25</f>
        <v>307</v>
      </c>
    </row>
    <row r="26" spans="2:5" ht="13.5">
      <c r="B26" s="36">
        <v>20</v>
      </c>
      <c r="C26" s="51">
        <f>'年齢別人口'!C26</f>
        <v>159</v>
      </c>
      <c r="D26" s="49">
        <f>'年齢別人口'!D26</f>
        <v>144</v>
      </c>
      <c r="E26" s="126">
        <f>'年齢別人口'!E26</f>
        <v>303</v>
      </c>
    </row>
    <row r="27" spans="2:5" ht="13.5">
      <c r="B27" s="34">
        <v>21</v>
      </c>
      <c r="C27" s="47">
        <f>'年齢別人口'!C27</f>
        <v>143</v>
      </c>
      <c r="D27" s="47">
        <f>'年齢別人口'!D27</f>
        <v>137</v>
      </c>
      <c r="E27" s="126">
        <f>'年齢別人口'!E27</f>
        <v>280</v>
      </c>
    </row>
    <row r="28" spans="2:5" ht="13.5">
      <c r="B28" s="34">
        <v>22</v>
      </c>
      <c r="C28" s="47">
        <f>'年齢別人口'!C28</f>
        <v>145</v>
      </c>
      <c r="D28" s="47">
        <f>'年齢別人口'!D28</f>
        <v>128</v>
      </c>
      <c r="E28" s="126">
        <f>'年齢別人口'!E28</f>
        <v>273</v>
      </c>
    </row>
    <row r="29" spans="2:5" ht="13.5">
      <c r="B29" s="34">
        <v>23</v>
      </c>
      <c r="C29" s="47">
        <f>'年齢別人口'!C29</f>
        <v>129</v>
      </c>
      <c r="D29" s="47">
        <f>'年齢別人口'!D29</f>
        <v>147</v>
      </c>
      <c r="E29" s="126">
        <f>'年齢別人口'!E29</f>
        <v>276</v>
      </c>
    </row>
    <row r="30" spans="2:5" ht="13.5">
      <c r="B30" s="34">
        <v>24</v>
      </c>
      <c r="C30" s="47">
        <f>'年齢別人口'!C30</f>
        <v>149</v>
      </c>
      <c r="D30" s="47">
        <f>'年齢別人口'!D30</f>
        <v>144</v>
      </c>
      <c r="E30" s="126">
        <f>'年齢別人口'!E30</f>
        <v>293</v>
      </c>
    </row>
    <row r="31" spans="2:5" ht="13.5">
      <c r="B31" s="34">
        <v>25</v>
      </c>
      <c r="C31" s="47">
        <f>'年齢別人口'!C31</f>
        <v>111</v>
      </c>
      <c r="D31" s="47">
        <f>'年齢別人口'!D31</f>
        <v>137</v>
      </c>
      <c r="E31" s="126">
        <f>'年齢別人口'!E31</f>
        <v>248</v>
      </c>
    </row>
    <row r="32" spans="2:5" ht="13.5">
      <c r="B32" s="34">
        <v>26</v>
      </c>
      <c r="C32" s="47">
        <f>'年齢別人口'!C32</f>
        <v>128</v>
      </c>
      <c r="D32" s="47">
        <f>'年齢別人口'!D32</f>
        <v>140</v>
      </c>
      <c r="E32" s="126">
        <f>'年齢別人口'!E32</f>
        <v>268</v>
      </c>
    </row>
    <row r="33" spans="2:5" ht="13.5">
      <c r="B33" s="34">
        <v>27</v>
      </c>
      <c r="C33" s="47">
        <f>'年齢別人口'!C33</f>
        <v>123</v>
      </c>
      <c r="D33" s="47">
        <f>'年齢別人口'!D33</f>
        <v>160</v>
      </c>
      <c r="E33" s="126">
        <f>'年齢別人口'!E33</f>
        <v>283</v>
      </c>
    </row>
    <row r="34" spans="2:5" ht="13.5">
      <c r="B34" s="34">
        <v>28</v>
      </c>
      <c r="C34" s="47">
        <f>'年齢別人口'!C34</f>
        <v>127</v>
      </c>
      <c r="D34" s="47">
        <f>'年齢別人口'!D34</f>
        <v>131</v>
      </c>
      <c r="E34" s="126">
        <f>'年齢別人口'!E34</f>
        <v>258</v>
      </c>
    </row>
    <row r="35" spans="2:5" ht="13.5">
      <c r="B35" s="35">
        <v>29</v>
      </c>
      <c r="C35" s="48">
        <f>'年齢別人口'!C35</f>
        <v>128</v>
      </c>
      <c r="D35" s="50">
        <f>'年齢別人口'!D35</f>
        <v>143</v>
      </c>
      <c r="E35" s="126">
        <f>'年齢別人口'!E35</f>
        <v>271</v>
      </c>
    </row>
    <row r="36" spans="2:5" ht="13.5">
      <c r="B36" s="36">
        <v>30</v>
      </c>
      <c r="C36" s="49">
        <f>'年齢別人口'!C36</f>
        <v>144</v>
      </c>
      <c r="D36" s="51">
        <f>'年齢別人口'!D36</f>
        <v>142</v>
      </c>
      <c r="E36" s="126">
        <f>'年齢別人口'!E36</f>
        <v>286</v>
      </c>
    </row>
    <row r="37" spans="2:5" ht="13.5">
      <c r="B37" s="34">
        <v>31</v>
      </c>
      <c r="C37" s="47">
        <f>'年齢別人口'!C37</f>
        <v>174</v>
      </c>
      <c r="D37" s="47">
        <f>'年齢別人口'!D37</f>
        <v>179</v>
      </c>
      <c r="E37" s="126">
        <f>'年齢別人口'!E37</f>
        <v>353</v>
      </c>
    </row>
    <row r="38" spans="2:5" ht="13.5">
      <c r="B38" s="34">
        <v>32</v>
      </c>
      <c r="C38" s="47">
        <f>'年齢別人口'!C38</f>
        <v>180</v>
      </c>
      <c r="D38" s="47">
        <f>'年齢別人口'!D38</f>
        <v>167</v>
      </c>
      <c r="E38" s="126">
        <f>'年齢別人口'!E38</f>
        <v>347</v>
      </c>
    </row>
    <row r="39" spans="2:5" ht="13.5">
      <c r="B39" s="34">
        <v>33</v>
      </c>
      <c r="C39" s="47">
        <f>'年齢別人口'!C39</f>
        <v>176</v>
      </c>
      <c r="D39" s="47">
        <f>'年齢別人口'!D39</f>
        <v>159</v>
      </c>
      <c r="E39" s="126">
        <f>'年齢別人口'!E39</f>
        <v>335</v>
      </c>
    </row>
    <row r="40" spans="2:5" ht="13.5">
      <c r="B40" s="34">
        <v>34</v>
      </c>
      <c r="C40" s="47">
        <f>'年齢別人口'!C40</f>
        <v>171</v>
      </c>
      <c r="D40" s="47">
        <f>'年齢別人口'!D40</f>
        <v>196</v>
      </c>
      <c r="E40" s="126">
        <f>'年齢別人口'!E40</f>
        <v>367</v>
      </c>
    </row>
    <row r="41" spans="2:5" ht="13.5">
      <c r="B41" s="34">
        <v>35</v>
      </c>
      <c r="C41" s="47">
        <f>'年齢別人口'!C41</f>
        <v>199</v>
      </c>
      <c r="D41" s="47">
        <f>'年齢別人口'!D41</f>
        <v>168</v>
      </c>
      <c r="E41" s="126">
        <f>'年齢別人口'!E41</f>
        <v>367</v>
      </c>
    </row>
    <row r="42" spans="2:5" ht="13.5">
      <c r="B42" s="34">
        <v>36</v>
      </c>
      <c r="C42" s="47">
        <f>'年齢別人口'!C42</f>
        <v>213</v>
      </c>
      <c r="D42" s="47">
        <f>'年齢別人口'!D42</f>
        <v>197</v>
      </c>
      <c r="E42" s="126">
        <f>'年齢別人口'!E42</f>
        <v>410</v>
      </c>
    </row>
    <row r="43" spans="2:5" ht="13.5">
      <c r="B43" s="34">
        <v>37</v>
      </c>
      <c r="C43" s="47">
        <f>'年齢別人口'!C43</f>
        <v>224</v>
      </c>
      <c r="D43" s="47">
        <f>'年齢別人口'!D43</f>
        <v>190</v>
      </c>
      <c r="E43" s="126">
        <f>'年齢別人口'!E43</f>
        <v>414</v>
      </c>
    </row>
    <row r="44" spans="2:5" ht="13.5">
      <c r="B44" s="34">
        <v>38</v>
      </c>
      <c r="C44" s="47">
        <f>'年齢別人口'!C44</f>
        <v>187</v>
      </c>
      <c r="D44" s="47">
        <f>'年齢別人口'!D44</f>
        <v>173</v>
      </c>
      <c r="E44" s="126">
        <f>'年齢別人口'!E44</f>
        <v>360</v>
      </c>
    </row>
    <row r="45" spans="2:5" ht="13.5">
      <c r="B45" s="35">
        <v>39</v>
      </c>
      <c r="C45" s="50">
        <f>'年齢別人口'!C45</f>
        <v>197</v>
      </c>
      <c r="D45" s="48">
        <f>'年齢別人口'!D45</f>
        <v>203</v>
      </c>
      <c r="E45" s="126">
        <f>'年齢別人口'!E45</f>
        <v>400</v>
      </c>
    </row>
    <row r="46" spans="2:5" ht="13.5">
      <c r="B46" s="36">
        <v>40</v>
      </c>
      <c r="C46" s="51">
        <f>'年齢別人口'!C46</f>
        <v>232</v>
      </c>
      <c r="D46" s="49">
        <f>'年齢別人口'!D46</f>
        <v>209</v>
      </c>
      <c r="E46" s="126">
        <f>'年齢別人口'!E46</f>
        <v>441</v>
      </c>
    </row>
    <row r="47" spans="2:5" ht="13.5">
      <c r="B47" s="34">
        <v>41</v>
      </c>
      <c r="C47" s="47">
        <f>'年齢別人口'!C47</f>
        <v>215</v>
      </c>
      <c r="D47" s="47">
        <f>'年齢別人口'!D47</f>
        <v>190</v>
      </c>
      <c r="E47" s="126">
        <f>'年齢別人口'!E47</f>
        <v>405</v>
      </c>
    </row>
    <row r="48" spans="2:5" ht="13.5">
      <c r="B48" s="34">
        <v>42</v>
      </c>
      <c r="C48" s="47">
        <f>'年齢別人口'!C48</f>
        <v>199</v>
      </c>
      <c r="D48" s="47">
        <f>'年齢別人口'!D48</f>
        <v>219</v>
      </c>
      <c r="E48" s="126">
        <f>'年齢別人口'!E48</f>
        <v>418</v>
      </c>
    </row>
    <row r="49" spans="2:5" ht="13.5">
      <c r="B49" s="34">
        <v>43</v>
      </c>
      <c r="C49" s="47">
        <f>'年齢別人口'!C49</f>
        <v>209</v>
      </c>
      <c r="D49" s="47">
        <f>'年齢別人口'!D49</f>
        <v>178</v>
      </c>
      <c r="E49" s="126">
        <f>'年齢別人口'!E49</f>
        <v>387</v>
      </c>
    </row>
    <row r="50" spans="2:5" ht="13.5">
      <c r="B50" s="34">
        <v>44</v>
      </c>
      <c r="C50" s="47">
        <f>'年齢別人口'!C50</f>
        <v>167</v>
      </c>
      <c r="D50" s="47">
        <f>'年齢別人口'!D50</f>
        <v>193</v>
      </c>
      <c r="E50" s="126">
        <f>'年齢別人口'!E50</f>
        <v>360</v>
      </c>
    </row>
    <row r="51" spans="2:5" ht="13.5">
      <c r="B51" s="34">
        <v>45</v>
      </c>
      <c r="C51" s="47">
        <f>'年齢別人口'!C51</f>
        <v>219</v>
      </c>
      <c r="D51" s="47">
        <f>'年齢別人口'!D51</f>
        <v>204</v>
      </c>
      <c r="E51" s="126">
        <f>'年齢別人口'!E51</f>
        <v>423</v>
      </c>
    </row>
    <row r="52" spans="2:5" ht="13.5">
      <c r="B52" s="34">
        <v>46</v>
      </c>
      <c r="C52" s="47">
        <f>'年齢別人口'!C52</f>
        <v>163</v>
      </c>
      <c r="D52" s="47">
        <f>'年齢別人口'!D52</f>
        <v>169</v>
      </c>
      <c r="E52" s="126">
        <f>'年齢別人口'!E52</f>
        <v>332</v>
      </c>
    </row>
    <row r="53" spans="2:5" ht="13.5">
      <c r="B53" s="34">
        <v>47</v>
      </c>
      <c r="C53" s="47">
        <f>'年齢別人口'!C53</f>
        <v>166</v>
      </c>
      <c r="D53" s="47">
        <f>'年齢別人口'!D53</f>
        <v>179</v>
      </c>
      <c r="E53" s="126">
        <f>'年齢別人口'!E53</f>
        <v>345</v>
      </c>
    </row>
    <row r="54" spans="2:5" ht="13.5">
      <c r="B54" s="34">
        <v>48</v>
      </c>
      <c r="C54" s="47">
        <f>'年齢別人口'!C54</f>
        <v>150</v>
      </c>
      <c r="D54" s="47">
        <f>'年齢別人口'!D54</f>
        <v>154</v>
      </c>
      <c r="E54" s="126">
        <f>'年齢別人口'!E54</f>
        <v>304</v>
      </c>
    </row>
    <row r="55" spans="2:5" ht="13.5">
      <c r="B55" s="35">
        <v>49</v>
      </c>
      <c r="C55" s="48">
        <f>'年齢別人口'!C55</f>
        <v>131</v>
      </c>
      <c r="D55" s="50">
        <f>'年齢別人口'!D55</f>
        <v>176</v>
      </c>
      <c r="E55" s="126">
        <f>'年齢別人口'!E55</f>
        <v>307</v>
      </c>
    </row>
    <row r="56" spans="2:5" ht="13.5">
      <c r="B56" s="36">
        <v>50</v>
      </c>
      <c r="C56" s="49">
        <f>'年齢別人口'!C56</f>
        <v>166</v>
      </c>
      <c r="D56" s="51">
        <f>'年齢別人口'!D56</f>
        <v>202</v>
      </c>
      <c r="E56" s="126">
        <f>'年齢別人口'!E56</f>
        <v>368</v>
      </c>
    </row>
    <row r="57" spans="2:5" ht="13.5">
      <c r="B57" s="34">
        <v>51</v>
      </c>
      <c r="C57" s="47">
        <f>'年齢別人口'!C57</f>
        <v>180</v>
      </c>
      <c r="D57" s="47">
        <f>'年齢別人口'!D57</f>
        <v>176</v>
      </c>
      <c r="E57" s="126">
        <f>'年齢別人口'!E57</f>
        <v>356</v>
      </c>
    </row>
    <row r="58" spans="2:5" ht="13.5">
      <c r="B58" s="34">
        <v>52</v>
      </c>
      <c r="C58" s="47">
        <f>'年齢別人口'!C58</f>
        <v>137</v>
      </c>
      <c r="D58" s="47">
        <f>'年齢別人口'!D58</f>
        <v>161</v>
      </c>
      <c r="E58" s="126">
        <f>'年齢別人口'!E58</f>
        <v>298</v>
      </c>
    </row>
    <row r="59" spans="2:5" ht="13.5">
      <c r="B59" s="34">
        <v>53</v>
      </c>
      <c r="C59" s="47">
        <f>'年齢別人口'!C59</f>
        <v>183</v>
      </c>
      <c r="D59" s="47">
        <f>'年齢別人口'!D59</f>
        <v>174</v>
      </c>
      <c r="E59" s="126">
        <f>'年齢別人口'!E59</f>
        <v>357</v>
      </c>
    </row>
    <row r="60" spans="2:5" ht="13.5">
      <c r="B60" s="34">
        <v>54</v>
      </c>
      <c r="C60" s="47">
        <f>'年齢別人口'!C60</f>
        <v>174</v>
      </c>
      <c r="D60" s="47">
        <f>'年齢別人口'!D60</f>
        <v>185</v>
      </c>
      <c r="E60" s="126">
        <f>'年齢別人口'!E60</f>
        <v>359</v>
      </c>
    </row>
    <row r="61" spans="2:5" ht="13.5">
      <c r="B61" s="34">
        <v>55</v>
      </c>
      <c r="C61" s="47">
        <f>'年齢別人口'!C61</f>
        <v>170</v>
      </c>
      <c r="D61" s="47">
        <f>'年齢別人口'!D61</f>
        <v>183</v>
      </c>
      <c r="E61" s="126">
        <f>'年齢別人口'!E61</f>
        <v>353</v>
      </c>
    </row>
    <row r="62" spans="2:5" ht="13.5">
      <c r="B62" s="34">
        <v>56</v>
      </c>
      <c r="C62" s="47">
        <f>'年齢別人口'!C62</f>
        <v>175</v>
      </c>
      <c r="D62" s="47">
        <f>'年齢別人口'!D62</f>
        <v>179</v>
      </c>
      <c r="E62" s="126">
        <f>'年齢別人口'!E62</f>
        <v>354</v>
      </c>
    </row>
    <row r="63" spans="2:5" ht="13.5">
      <c r="B63" s="34">
        <v>57</v>
      </c>
      <c r="C63" s="47">
        <f>'年齢別人口'!C63</f>
        <v>208</v>
      </c>
      <c r="D63" s="47">
        <f>'年齢別人口'!D63</f>
        <v>174</v>
      </c>
      <c r="E63" s="126">
        <f>'年齢別人口'!E63</f>
        <v>382</v>
      </c>
    </row>
    <row r="64" spans="2:5" ht="13.5">
      <c r="B64" s="34">
        <v>58</v>
      </c>
      <c r="C64" s="47">
        <f>'年齢別人口'!C64</f>
        <v>204</v>
      </c>
      <c r="D64" s="47">
        <f>'年齢別人口'!D64</f>
        <v>210</v>
      </c>
      <c r="E64" s="126">
        <f>'年齢別人口'!E64</f>
        <v>414</v>
      </c>
    </row>
    <row r="65" spans="2:5" ht="13.5">
      <c r="B65" s="35">
        <v>59</v>
      </c>
      <c r="C65" s="50">
        <f>'年齢別人口'!C65</f>
        <v>197</v>
      </c>
      <c r="D65" s="48">
        <f>'年齢別人口'!D65</f>
        <v>247</v>
      </c>
      <c r="E65" s="126">
        <f>'年齢別人口'!E65</f>
        <v>444</v>
      </c>
    </row>
    <row r="66" spans="2:5" ht="13.5">
      <c r="B66" s="36">
        <v>60</v>
      </c>
      <c r="C66" s="51" t="e">
        <f>年齢別人口!#REF!</f>
        <v>#REF!</v>
      </c>
      <c r="D66" s="49" t="e">
        <f>年齢別人口!#REF!</f>
        <v>#REF!</v>
      </c>
      <c r="E66" s="126">
        <f>'年齢別人口'!E66</f>
        <v>405</v>
      </c>
    </row>
    <row r="67" spans="2:5" ht="13.5">
      <c r="B67" s="34">
        <v>61</v>
      </c>
      <c r="C67" s="47" t="e">
        <f>年齢別人口!#REF!</f>
        <v>#REF!</v>
      </c>
      <c r="D67" s="51" t="e">
        <f>年齢別人口!#REF!</f>
        <v>#REF!</v>
      </c>
      <c r="E67" s="126">
        <f>'年齢別人口'!E67</f>
        <v>478</v>
      </c>
    </row>
    <row r="68" spans="2:5" ht="13.5">
      <c r="B68" s="34">
        <v>62</v>
      </c>
      <c r="C68" s="47" t="e">
        <f>年齢別人口!#REF!</f>
        <v>#REF!</v>
      </c>
      <c r="D68" s="51" t="e">
        <f>年齢別人口!#REF!</f>
        <v>#REF!</v>
      </c>
      <c r="E68" s="126">
        <f>'年齢別人口'!E68</f>
        <v>435</v>
      </c>
    </row>
    <row r="69" spans="2:5" ht="13.5">
      <c r="B69" s="34">
        <v>63</v>
      </c>
      <c r="C69" s="47" t="e">
        <f>年齢別人口!#REF!</f>
        <v>#REF!</v>
      </c>
      <c r="D69" s="51" t="e">
        <f>年齢別人口!#REF!</f>
        <v>#REF!</v>
      </c>
      <c r="E69" s="126">
        <f>'年齢別人口'!E69</f>
        <v>497</v>
      </c>
    </row>
    <row r="70" spans="2:5" ht="13.5">
      <c r="B70" s="34">
        <v>64</v>
      </c>
      <c r="C70" s="47" t="e">
        <f>年齢別人口!#REF!</f>
        <v>#REF!</v>
      </c>
      <c r="D70" s="51" t="e">
        <f>年齢別人口!#REF!</f>
        <v>#REF!</v>
      </c>
      <c r="E70" s="126">
        <f>'年齢別人口'!E70</f>
        <v>547</v>
      </c>
    </row>
    <row r="71" spans="2:5" ht="13.5">
      <c r="B71" s="34">
        <v>65</v>
      </c>
      <c r="C71" s="47" t="e">
        <f>年齢別人口!#REF!</f>
        <v>#REF!</v>
      </c>
      <c r="D71" s="51" t="e">
        <f>年齢別人口!#REF!</f>
        <v>#REF!</v>
      </c>
      <c r="E71" s="126">
        <f>'年齢別人口'!E71</f>
        <v>578</v>
      </c>
    </row>
    <row r="72" spans="2:5" ht="13.5">
      <c r="B72" s="34">
        <v>66</v>
      </c>
      <c r="C72" s="47" t="e">
        <f>年齢別人口!#REF!</f>
        <v>#REF!</v>
      </c>
      <c r="D72" s="51" t="e">
        <f>年齢別人口!#REF!</f>
        <v>#REF!</v>
      </c>
      <c r="E72" s="126">
        <f>'年齢別人口'!E72</f>
        <v>577</v>
      </c>
    </row>
    <row r="73" spans="2:5" ht="13.5">
      <c r="B73" s="34">
        <v>67</v>
      </c>
      <c r="C73" s="47" t="e">
        <f>年齢別人口!#REF!</f>
        <v>#REF!</v>
      </c>
      <c r="D73" s="51" t="e">
        <f>年齢別人口!#REF!</f>
        <v>#REF!</v>
      </c>
      <c r="E73" s="126">
        <f>'年齢別人口'!E73</f>
        <v>565</v>
      </c>
    </row>
    <row r="74" spans="2:5" ht="13.5">
      <c r="B74" s="34">
        <v>68</v>
      </c>
      <c r="C74" s="47" t="e">
        <f>年齢別人口!#REF!</f>
        <v>#REF!</v>
      </c>
      <c r="D74" s="51" t="e">
        <f>年齢別人口!#REF!</f>
        <v>#REF!</v>
      </c>
      <c r="E74" s="126">
        <f>'年齢別人口'!E74</f>
        <v>445</v>
      </c>
    </row>
    <row r="75" spans="2:5" ht="13.5">
      <c r="B75" s="35">
        <v>69</v>
      </c>
      <c r="C75" s="48" t="e">
        <f>年齢別人口!#REF!</f>
        <v>#REF!</v>
      </c>
      <c r="D75" s="52" t="e">
        <f>年齢別人口!#REF!</f>
        <v>#REF!</v>
      </c>
      <c r="E75" s="126">
        <f>'年齢別人口'!E75</f>
        <v>280</v>
      </c>
    </row>
    <row r="76" spans="2:5" ht="13.5">
      <c r="B76" s="36">
        <v>70</v>
      </c>
      <c r="C76" s="49" t="e">
        <f>年齢別人口!#REF!</f>
        <v>#REF!</v>
      </c>
      <c r="D76" s="51" t="e">
        <f>年齢別人口!#REF!</f>
        <v>#REF!</v>
      </c>
      <c r="E76" s="126">
        <f>'年齢別人口'!E76</f>
        <v>323</v>
      </c>
    </row>
    <row r="77" spans="2:5" ht="13.5">
      <c r="B77" s="34">
        <v>71</v>
      </c>
      <c r="C77" s="47" t="e">
        <f>年齢別人口!#REF!</f>
        <v>#REF!</v>
      </c>
      <c r="D77" s="51" t="e">
        <f>年齢別人口!#REF!</f>
        <v>#REF!</v>
      </c>
      <c r="E77" s="126">
        <f>'年齢別人口'!E77</f>
        <v>347</v>
      </c>
    </row>
    <row r="78" spans="2:5" ht="13.5">
      <c r="B78" s="34">
        <v>72</v>
      </c>
      <c r="C78" s="47" t="e">
        <f>年齢別人口!#REF!</f>
        <v>#REF!</v>
      </c>
      <c r="D78" s="51" t="e">
        <f>年齢別人口!#REF!</f>
        <v>#REF!</v>
      </c>
      <c r="E78" s="126">
        <f>'年齢別人口'!E78</f>
        <v>325</v>
      </c>
    </row>
    <row r="79" spans="2:5" ht="13.5">
      <c r="B79" s="34">
        <v>73</v>
      </c>
      <c r="C79" s="47" t="e">
        <f>年齢別人口!#REF!</f>
        <v>#REF!</v>
      </c>
      <c r="D79" s="51" t="e">
        <f>年齢別人口!#REF!</f>
        <v>#REF!</v>
      </c>
      <c r="E79" s="126">
        <f>'年齢別人口'!E79</f>
        <v>347</v>
      </c>
    </row>
    <row r="80" spans="2:5" ht="13.5">
      <c r="B80" s="34">
        <v>74</v>
      </c>
      <c r="C80" s="47" t="e">
        <f>年齢別人口!#REF!</f>
        <v>#REF!</v>
      </c>
      <c r="D80" s="51" t="e">
        <f>年齢別人口!#REF!</f>
        <v>#REF!</v>
      </c>
      <c r="E80" s="126">
        <f>'年齢別人口'!E80</f>
        <v>334</v>
      </c>
    </row>
    <row r="81" spans="2:5" ht="13.5">
      <c r="B81" s="34">
        <v>75</v>
      </c>
      <c r="C81" s="47" t="e">
        <f>年齢別人口!#REF!</f>
        <v>#REF!</v>
      </c>
      <c r="D81" s="51" t="e">
        <f>年齢別人口!#REF!</f>
        <v>#REF!</v>
      </c>
      <c r="E81" s="126">
        <f>'年齢別人口'!E81</f>
        <v>292</v>
      </c>
    </row>
    <row r="82" spans="2:5" ht="13.5">
      <c r="B82" s="34">
        <v>76</v>
      </c>
      <c r="C82" s="47" t="e">
        <f>年齢別人口!#REF!</f>
        <v>#REF!</v>
      </c>
      <c r="D82" s="51" t="e">
        <f>年齢別人口!#REF!</f>
        <v>#REF!</v>
      </c>
      <c r="E82" s="126">
        <f>'年齢別人口'!E82</f>
        <v>242</v>
      </c>
    </row>
    <row r="83" spans="2:5" ht="13.5">
      <c r="B83" s="34">
        <v>77</v>
      </c>
      <c r="C83" s="47" t="e">
        <f>年齢別人口!#REF!</f>
        <v>#REF!</v>
      </c>
      <c r="D83" s="51" t="e">
        <f>年齢別人口!#REF!</f>
        <v>#REF!</v>
      </c>
      <c r="E83" s="126">
        <f>'年齢別人口'!E83</f>
        <v>279</v>
      </c>
    </row>
    <row r="84" spans="2:5" ht="13.5">
      <c r="B84" s="34">
        <v>78</v>
      </c>
      <c r="C84" s="47" t="e">
        <f>年齢別人口!#REF!</f>
        <v>#REF!</v>
      </c>
      <c r="D84" s="51" t="e">
        <f>年齢別人口!#REF!</f>
        <v>#REF!</v>
      </c>
      <c r="E84" s="126">
        <f>'年齢別人口'!E84</f>
        <v>276</v>
      </c>
    </row>
    <row r="85" spans="2:5" ht="13.5">
      <c r="B85" s="35">
        <v>79</v>
      </c>
      <c r="C85" s="50" t="e">
        <f>年齢別人口!#REF!</f>
        <v>#REF!</v>
      </c>
      <c r="D85" s="53" t="e">
        <f>年齢別人口!#REF!</f>
        <v>#REF!</v>
      </c>
      <c r="E85" s="126">
        <f>'年齢別人口'!E85</f>
        <v>265</v>
      </c>
    </row>
    <row r="86" spans="2:5" ht="13.5">
      <c r="B86" s="36">
        <v>80</v>
      </c>
      <c r="C86" s="51" t="e">
        <f>年齢別人口!#REF!</f>
        <v>#REF!</v>
      </c>
      <c r="D86" s="49" t="e">
        <f>年齢別人口!#REF!</f>
        <v>#REF!</v>
      </c>
      <c r="E86" s="126">
        <f>'年齢別人口'!E86</f>
        <v>274</v>
      </c>
    </row>
    <row r="87" spans="2:5" ht="13.5">
      <c r="B87" s="34">
        <v>81</v>
      </c>
      <c r="C87" s="47" t="e">
        <f>年齢別人口!#REF!</f>
        <v>#REF!</v>
      </c>
      <c r="D87" s="51" t="e">
        <f>年齢別人口!#REF!</f>
        <v>#REF!</v>
      </c>
      <c r="E87" s="126">
        <f>'年齢別人口'!E87</f>
        <v>219</v>
      </c>
    </row>
    <row r="88" spans="2:5" ht="13.5">
      <c r="B88" s="34">
        <v>82</v>
      </c>
      <c r="C88" s="47" t="e">
        <f>年齢別人口!#REF!</f>
        <v>#REF!</v>
      </c>
      <c r="D88" s="51" t="e">
        <f>年齢別人口!#REF!</f>
        <v>#REF!</v>
      </c>
      <c r="E88" s="126">
        <f>'年齢別人口'!E88</f>
        <v>221</v>
      </c>
    </row>
    <row r="89" spans="2:5" ht="13.5">
      <c r="B89" s="34">
        <v>83</v>
      </c>
      <c r="C89" s="47" t="e">
        <f>年齢別人口!#REF!</f>
        <v>#REF!</v>
      </c>
      <c r="D89" s="51" t="e">
        <f>年齢別人口!#REF!</f>
        <v>#REF!</v>
      </c>
      <c r="E89" s="126">
        <f>'年齢別人口'!E89</f>
        <v>217</v>
      </c>
    </row>
    <row r="90" spans="2:5" ht="13.5">
      <c r="B90" s="34">
        <v>84</v>
      </c>
      <c r="C90" s="47" t="e">
        <f>年齢別人口!#REF!</f>
        <v>#REF!</v>
      </c>
      <c r="D90" s="51" t="e">
        <f>年齢別人口!#REF!</f>
        <v>#REF!</v>
      </c>
      <c r="E90" s="126">
        <f>'年齢別人口'!E90</f>
        <v>179</v>
      </c>
    </row>
    <row r="91" spans="2:5" ht="13.5">
      <c r="B91" s="34">
        <v>85</v>
      </c>
      <c r="C91" s="47" t="e">
        <f>年齢別人口!#REF!</f>
        <v>#REF!</v>
      </c>
      <c r="D91" s="51" t="e">
        <f>年齢別人口!#REF!</f>
        <v>#REF!</v>
      </c>
      <c r="E91" s="126">
        <f>'年齢別人口'!E91</f>
        <v>184</v>
      </c>
    </row>
    <row r="92" spans="2:5" ht="13.5">
      <c r="B92" s="34">
        <v>86</v>
      </c>
      <c r="C92" s="47" t="e">
        <f>年齢別人口!#REF!</f>
        <v>#REF!</v>
      </c>
      <c r="D92" s="51" t="e">
        <f>年齢別人口!#REF!</f>
        <v>#REF!</v>
      </c>
      <c r="E92" s="126">
        <f>'年齢別人口'!E92</f>
        <v>178</v>
      </c>
    </row>
    <row r="93" spans="2:5" ht="13.5">
      <c r="B93" s="34">
        <v>87</v>
      </c>
      <c r="C93" s="47" t="e">
        <f>年齢別人口!#REF!</f>
        <v>#REF!</v>
      </c>
      <c r="D93" s="51" t="e">
        <f>年齢別人口!#REF!</f>
        <v>#REF!</v>
      </c>
      <c r="E93" s="126">
        <f>'年齢別人口'!E93</f>
        <v>160</v>
      </c>
    </row>
    <row r="94" spans="2:5" ht="13.5">
      <c r="B94" s="34">
        <v>88</v>
      </c>
      <c r="C94" s="47" t="e">
        <f>年齢別人口!#REF!</f>
        <v>#REF!</v>
      </c>
      <c r="D94" s="51" t="e">
        <f>年齢別人口!#REF!</f>
        <v>#REF!</v>
      </c>
      <c r="E94" s="126">
        <f>'年齢別人口'!E94</f>
        <v>125</v>
      </c>
    </row>
    <row r="95" spans="2:5" ht="13.5">
      <c r="B95" s="35">
        <v>89</v>
      </c>
      <c r="C95" s="48" t="e">
        <f>年齢別人口!#REF!</f>
        <v>#REF!</v>
      </c>
      <c r="D95" s="52" t="e">
        <f>年齢別人口!#REF!</f>
        <v>#REF!</v>
      </c>
      <c r="E95" s="126">
        <f>'年齢別人口'!E95</f>
        <v>119</v>
      </c>
    </row>
    <row r="96" spans="2:5" ht="13.5">
      <c r="B96" s="36">
        <v>90</v>
      </c>
      <c r="C96" s="49" t="e">
        <f>年齢別人口!#REF!</f>
        <v>#REF!</v>
      </c>
      <c r="D96" s="51" t="e">
        <f>年齢別人口!#REF!</f>
        <v>#REF!</v>
      </c>
      <c r="E96" s="126">
        <f>'年齢別人口'!E96</f>
        <v>103</v>
      </c>
    </row>
    <row r="97" spans="2:5" ht="13.5">
      <c r="B97" s="34">
        <v>91</v>
      </c>
      <c r="C97" s="47" t="e">
        <f>年齢別人口!#REF!</f>
        <v>#REF!</v>
      </c>
      <c r="D97" s="51" t="e">
        <f>年齢別人口!#REF!</f>
        <v>#REF!</v>
      </c>
      <c r="E97" s="126">
        <f>'年齢別人口'!E97</f>
        <v>98</v>
      </c>
    </row>
    <row r="98" spans="2:5" ht="13.5">
      <c r="B98" s="34">
        <v>92</v>
      </c>
      <c r="C98" s="47" t="e">
        <f>年齢別人口!#REF!</f>
        <v>#REF!</v>
      </c>
      <c r="D98" s="51" t="e">
        <f>年齢別人口!#REF!</f>
        <v>#REF!</v>
      </c>
      <c r="E98" s="126">
        <f>'年齢別人口'!E98</f>
        <v>71</v>
      </c>
    </row>
    <row r="99" spans="2:5" ht="13.5">
      <c r="B99" s="34">
        <v>93</v>
      </c>
      <c r="C99" s="47" t="e">
        <f>年齢別人口!#REF!</f>
        <v>#REF!</v>
      </c>
      <c r="D99" s="51" t="e">
        <f>年齢別人口!#REF!</f>
        <v>#REF!</v>
      </c>
      <c r="E99" s="126">
        <f>'年齢別人口'!E99</f>
        <v>60</v>
      </c>
    </row>
    <row r="100" spans="2:5" ht="13.5">
      <c r="B100" s="34">
        <v>94</v>
      </c>
      <c r="C100" s="47" t="e">
        <f>年齢別人口!#REF!</f>
        <v>#REF!</v>
      </c>
      <c r="D100" s="51" t="e">
        <f>年齢別人口!#REF!</f>
        <v>#REF!</v>
      </c>
      <c r="E100" s="126">
        <f>'年齢別人口'!E100</f>
        <v>50</v>
      </c>
    </row>
    <row r="101" spans="2:5" ht="13.5">
      <c r="B101" s="34">
        <v>95</v>
      </c>
      <c r="C101" s="47" t="e">
        <f>年齢別人口!#REF!</f>
        <v>#REF!</v>
      </c>
      <c r="D101" s="51" t="e">
        <f>年齢別人口!#REF!</f>
        <v>#REF!</v>
      </c>
      <c r="E101" s="126">
        <f>'年齢別人口'!E101</f>
        <v>26</v>
      </c>
    </row>
    <row r="102" spans="2:5" ht="13.5">
      <c r="B102" s="34">
        <v>96</v>
      </c>
      <c r="C102" s="47" t="e">
        <f>年齢別人口!#REF!</f>
        <v>#REF!</v>
      </c>
      <c r="D102" s="51" t="e">
        <f>年齢別人口!#REF!</f>
        <v>#REF!</v>
      </c>
      <c r="E102" s="126">
        <f>'年齢別人口'!E102</f>
        <v>21</v>
      </c>
    </row>
    <row r="103" spans="2:5" ht="13.5">
      <c r="B103" s="34">
        <v>97</v>
      </c>
      <c r="C103" s="47" t="e">
        <f>年齢別人口!#REF!</f>
        <v>#REF!</v>
      </c>
      <c r="D103" s="51" t="e">
        <f>年齢別人口!#REF!</f>
        <v>#REF!</v>
      </c>
      <c r="E103" s="126">
        <f>'年齢別人口'!E103</f>
        <v>16</v>
      </c>
    </row>
    <row r="104" spans="2:5" ht="13.5">
      <c r="B104" s="34">
        <v>98</v>
      </c>
      <c r="C104" s="47" t="e">
        <f>年齢別人口!#REF!</f>
        <v>#REF!</v>
      </c>
      <c r="D104" s="51" t="e">
        <f>年齢別人口!#REF!</f>
        <v>#REF!</v>
      </c>
      <c r="E104" s="126">
        <f>'年齢別人口'!E104</f>
        <v>17</v>
      </c>
    </row>
    <row r="105" spans="2:5" ht="13.5">
      <c r="B105" s="35">
        <v>99</v>
      </c>
      <c r="C105" s="50" t="e">
        <f>年齢別人口!#REF!</f>
        <v>#REF!</v>
      </c>
      <c r="D105" s="53" t="e">
        <f>年齢別人口!#REF!</f>
        <v>#REF!</v>
      </c>
      <c r="E105" s="126">
        <f>'年齢別人口'!E105</f>
        <v>12</v>
      </c>
    </row>
    <row r="106" spans="2:5" ht="13.5">
      <c r="B106" s="36">
        <v>100</v>
      </c>
      <c r="C106" s="51" t="e">
        <f>年齢別人口!#REF!</f>
        <v>#REF!</v>
      </c>
      <c r="D106" s="49" t="e">
        <f>年齢別人口!#REF!</f>
        <v>#REF!</v>
      </c>
      <c r="E106" s="126">
        <f>'年齢別人口'!E106</f>
        <v>13</v>
      </c>
    </row>
    <row r="107" spans="2:5" ht="13.5">
      <c r="B107" s="34">
        <v>101</v>
      </c>
      <c r="C107" s="47" t="e">
        <f>年齢別人口!#REF!</f>
        <v>#REF!</v>
      </c>
      <c r="D107" s="51" t="e">
        <f>年齢別人口!#REF!</f>
        <v>#REF!</v>
      </c>
      <c r="E107" s="126">
        <f>'年齢別人口'!E107</f>
        <v>4</v>
      </c>
    </row>
    <row r="108" spans="2:5" ht="13.5">
      <c r="B108" s="34">
        <v>102</v>
      </c>
      <c r="C108" s="47" t="e">
        <f>年齢別人口!#REF!</f>
        <v>#REF!</v>
      </c>
      <c r="D108" s="51" t="e">
        <f>年齢別人口!#REF!</f>
        <v>#REF!</v>
      </c>
      <c r="E108" s="126">
        <f>'年齢別人口'!E108</f>
        <v>2</v>
      </c>
    </row>
    <row r="109" spans="2:5" ht="13.5">
      <c r="B109" s="34">
        <v>103</v>
      </c>
      <c r="C109" s="47" t="e">
        <f>年齢別人口!#REF!</f>
        <v>#REF!</v>
      </c>
      <c r="D109" s="51" t="e">
        <f>年齢別人口!#REF!</f>
        <v>#REF!</v>
      </c>
      <c r="E109" s="126">
        <f>'年齢別人口'!E109</f>
        <v>1</v>
      </c>
    </row>
    <row r="110" spans="2:5" ht="13.5">
      <c r="B110" s="34">
        <v>104</v>
      </c>
      <c r="C110" s="47" t="e">
        <f>年齢別人口!#REF!</f>
        <v>#REF!</v>
      </c>
      <c r="D110" s="51" t="e">
        <f>年齢別人口!#REF!</f>
        <v>#REF!</v>
      </c>
      <c r="E110" s="126">
        <f>'年齢別人口'!E110</f>
        <v>1</v>
      </c>
    </row>
    <row r="111" spans="2:5" ht="13.5">
      <c r="B111" s="34">
        <v>105</v>
      </c>
      <c r="C111" s="47" t="e">
        <f>年齢別人口!#REF!</f>
        <v>#REF!</v>
      </c>
      <c r="D111" s="51" t="e">
        <f>年齢別人口!#REF!</f>
        <v>#REF!</v>
      </c>
      <c r="E111" s="126">
        <f>'年齢別人口'!E111</f>
        <v>0</v>
      </c>
    </row>
    <row r="112" spans="2:5" ht="13.5">
      <c r="B112" s="34">
        <v>106</v>
      </c>
      <c r="C112" s="47" t="e">
        <f>年齢別人口!#REF!</f>
        <v>#REF!</v>
      </c>
      <c r="D112" s="51" t="e">
        <f>年齢別人口!#REF!</f>
        <v>#REF!</v>
      </c>
      <c r="E112" s="126">
        <f>'年齢別人口'!E112</f>
        <v>0</v>
      </c>
    </row>
    <row r="113" spans="2:5" ht="13.5">
      <c r="B113" s="34">
        <v>107</v>
      </c>
      <c r="C113" s="47" t="e">
        <f>年齢別人口!#REF!</f>
        <v>#REF!</v>
      </c>
      <c r="D113" s="51" t="e">
        <f>年齢別人口!#REF!</f>
        <v>#REF!</v>
      </c>
      <c r="E113" s="126">
        <f>'年齢別人口'!E113</f>
        <v>0</v>
      </c>
    </row>
    <row r="114" spans="2:5" ht="13.5">
      <c r="B114" s="34">
        <v>108</v>
      </c>
      <c r="C114" s="47" t="e">
        <f>年齢別人口!#REF!</f>
        <v>#REF!</v>
      </c>
      <c r="D114" s="51" t="e">
        <f>年齢別人口!#REF!</f>
        <v>#REF!</v>
      </c>
      <c r="E114" s="126">
        <f>'年齢別人口'!E114</f>
        <v>1</v>
      </c>
    </row>
    <row r="115" spans="2:5" ht="13.5">
      <c r="B115" s="35">
        <v>109</v>
      </c>
      <c r="C115" s="48" t="e">
        <f>年齢別人口!#REF!</f>
        <v>#REF!</v>
      </c>
      <c r="D115" s="52" t="e">
        <f>年齢別人口!#REF!</f>
        <v>#REF!</v>
      </c>
      <c r="E115" s="126">
        <f>'年齢別人口'!E115</f>
        <v>0</v>
      </c>
    </row>
    <row r="116" spans="2:5" ht="14.25" thickBot="1">
      <c r="B116" s="40" t="s">
        <v>39</v>
      </c>
      <c r="C116" s="54" t="e">
        <f>年齢別人口!#REF!</f>
        <v>#REF!</v>
      </c>
      <c r="D116" s="51" t="e">
        <f>年齢別人口!#REF!</f>
        <v>#REF!</v>
      </c>
      <c r="E116" s="121">
        <f>'年齢別人口'!E116</f>
        <v>0</v>
      </c>
    </row>
    <row r="117" spans="2:5" ht="14.25" thickBot="1">
      <c r="B117" s="41" t="s">
        <v>40</v>
      </c>
      <c r="C117" s="42" t="e">
        <f>SUM(C6:C116)</f>
        <v>#REF!</v>
      </c>
      <c r="D117" s="42" t="e">
        <f>SUM(D6:D116)</f>
        <v>#REF!</v>
      </c>
      <c r="E117" s="122">
        <f>SUM(E6:E116)</f>
        <v>29604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5" customWidth="1"/>
    <col min="2" max="2" width="10.59765625" style="25" customWidth="1"/>
    <col min="3" max="3" width="10.5" style="25" customWidth="1"/>
    <col min="4" max="5" width="10.59765625" style="25" customWidth="1"/>
    <col min="6" max="16384" width="9" style="25" customWidth="1"/>
  </cols>
  <sheetData>
    <row r="1" spans="1:5" ht="13.5">
      <c r="A1" s="55"/>
      <c r="B1" s="190" t="s">
        <v>77</v>
      </c>
      <c r="C1" s="190"/>
      <c r="D1" s="190"/>
      <c r="E1" s="190"/>
    </row>
    <row r="2" spans="1:5" ht="18.75" customHeight="1">
      <c r="A2" s="55"/>
      <c r="B2" s="190"/>
      <c r="C2" s="190"/>
      <c r="D2" s="190"/>
      <c r="E2" s="190"/>
    </row>
    <row r="3" spans="1:5" ht="13.5">
      <c r="A3" s="55"/>
      <c r="B3" s="189" t="s">
        <v>79</v>
      </c>
      <c r="C3" s="189"/>
      <c r="D3" s="189"/>
      <c r="E3" s="189"/>
    </row>
    <row r="4" spans="1:5" ht="14.25" thickBot="1">
      <c r="A4" s="55"/>
      <c r="B4" s="191" t="str">
        <f>'人口・世帯数'!B4</f>
        <v>平成２７年３月末日現在</v>
      </c>
      <c r="C4" s="191"/>
      <c r="D4" s="191"/>
      <c r="E4" s="191"/>
    </row>
    <row r="5" spans="1:5" ht="13.5">
      <c r="A5" s="55"/>
      <c r="B5" s="31" t="s">
        <v>38</v>
      </c>
      <c r="C5" s="32" t="s">
        <v>2</v>
      </c>
      <c r="D5" s="32" t="s">
        <v>3</v>
      </c>
      <c r="E5" s="33" t="s">
        <v>4</v>
      </c>
    </row>
    <row r="6" spans="1:5" ht="13.5">
      <c r="A6" s="55"/>
      <c r="B6" s="34">
        <v>0</v>
      </c>
      <c r="C6" s="47">
        <f>'年齢別人口'!C6</f>
        <v>121</v>
      </c>
      <c r="D6" s="47">
        <f>'年齢別人口'!D6</f>
        <v>119</v>
      </c>
      <c r="E6" s="37">
        <f aca="true" t="shared" si="0" ref="E6:E69">SUM(C6:D6)</f>
        <v>240</v>
      </c>
    </row>
    <row r="7" spans="1:5" ht="13.5">
      <c r="A7" s="55"/>
      <c r="B7" s="34">
        <v>1</v>
      </c>
      <c r="C7" s="47">
        <f>'年齢別人口'!C7</f>
        <v>129</v>
      </c>
      <c r="D7" s="47">
        <f>'年齢別人口'!D7</f>
        <v>136</v>
      </c>
      <c r="E7" s="37">
        <f t="shared" si="0"/>
        <v>265</v>
      </c>
    </row>
    <row r="8" spans="1:5" ht="13.5">
      <c r="A8" s="55"/>
      <c r="B8" s="34">
        <v>2</v>
      </c>
      <c r="C8" s="47">
        <f>'年齢別人口'!C8</f>
        <v>134</v>
      </c>
      <c r="D8" s="47">
        <f>'年齢別人口'!D8</f>
        <v>131</v>
      </c>
      <c r="E8" s="37">
        <f t="shared" si="0"/>
        <v>265</v>
      </c>
    </row>
    <row r="9" spans="1:5" ht="13.5">
      <c r="A9" s="55"/>
      <c r="B9" s="34">
        <v>3</v>
      </c>
      <c r="C9" s="47">
        <f>'年齢別人口'!C9</f>
        <v>142</v>
      </c>
      <c r="D9" s="47">
        <f>'年齢別人口'!D9</f>
        <v>129</v>
      </c>
      <c r="E9" s="37">
        <f t="shared" si="0"/>
        <v>271</v>
      </c>
    </row>
    <row r="10" spans="1:5" ht="13.5">
      <c r="A10" s="55"/>
      <c r="B10" s="34">
        <v>4</v>
      </c>
      <c r="C10" s="47">
        <f>'年齢別人口'!C10</f>
        <v>142</v>
      </c>
      <c r="D10" s="47">
        <f>'年齢別人口'!D10</f>
        <v>128</v>
      </c>
      <c r="E10" s="37">
        <f t="shared" si="0"/>
        <v>270</v>
      </c>
    </row>
    <row r="11" spans="1:5" ht="13.5">
      <c r="A11" s="55"/>
      <c r="B11" s="34">
        <v>5</v>
      </c>
      <c r="C11" s="47">
        <f>'年齢別人口'!C11</f>
        <v>140</v>
      </c>
      <c r="D11" s="47">
        <f>'年齢別人口'!D11</f>
        <v>146</v>
      </c>
      <c r="E11" s="37">
        <f t="shared" si="0"/>
        <v>286</v>
      </c>
    </row>
    <row r="12" spans="1:5" ht="13.5">
      <c r="A12" s="55"/>
      <c r="B12" s="34">
        <v>6</v>
      </c>
      <c r="C12" s="47">
        <f>'年齢別人口'!C12</f>
        <v>141</v>
      </c>
      <c r="D12" s="47">
        <f>'年齢別人口'!D12</f>
        <v>136</v>
      </c>
      <c r="E12" s="37">
        <f t="shared" si="0"/>
        <v>277</v>
      </c>
    </row>
    <row r="13" spans="1:5" ht="13.5">
      <c r="A13" s="55"/>
      <c r="B13" s="34">
        <v>7</v>
      </c>
      <c r="C13" s="47">
        <f>'年齢別人口'!C13</f>
        <v>140</v>
      </c>
      <c r="D13" s="47">
        <f>'年齢別人口'!D13</f>
        <v>138</v>
      </c>
      <c r="E13" s="37">
        <f t="shared" si="0"/>
        <v>278</v>
      </c>
    </row>
    <row r="14" spans="1:5" ht="13.5">
      <c r="A14" s="55"/>
      <c r="B14" s="34">
        <v>8</v>
      </c>
      <c r="C14" s="47">
        <f>'年齢別人口'!C14</f>
        <v>140</v>
      </c>
      <c r="D14" s="47">
        <f>'年齢別人口'!D14</f>
        <v>118</v>
      </c>
      <c r="E14" s="37">
        <f t="shared" si="0"/>
        <v>258</v>
      </c>
    </row>
    <row r="15" spans="1:5" ht="13.5">
      <c r="A15" s="55"/>
      <c r="B15" s="35">
        <v>9</v>
      </c>
      <c r="C15" s="48">
        <f>'年齢別人口'!C15</f>
        <v>134</v>
      </c>
      <c r="D15" s="48">
        <f>'年齢別人口'!D15</f>
        <v>129</v>
      </c>
      <c r="E15" s="38">
        <f t="shared" si="0"/>
        <v>263</v>
      </c>
    </row>
    <row r="16" spans="1:5" ht="13.5">
      <c r="A16" s="55"/>
      <c r="B16" s="36">
        <v>10</v>
      </c>
      <c r="C16" s="49">
        <f>'年齢別人口'!C16</f>
        <v>128</v>
      </c>
      <c r="D16" s="49">
        <f>'年齢別人口'!D16</f>
        <v>141</v>
      </c>
      <c r="E16" s="39">
        <f t="shared" si="0"/>
        <v>269</v>
      </c>
    </row>
    <row r="17" spans="1:5" ht="13.5">
      <c r="A17" s="55"/>
      <c r="B17" s="34">
        <v>11</v>
      </c>
      <c r="C17" s="47">
        <f>'年齢別人口'!C17</f>
        <v>135</v>
      </c>
      <c r="D17" s="47">
        <f>'年齢別人口'!D17</f>
        <v>130</v>
      </c>
      <c r="E17" s="37">
        <f t="shared" si="0"/>
        <v>265</v>
      </c>
    </row>
    <row r="18" spans="1:5" ht="13.5">
      <c r="A18" s="55"/>
      <c r="B18" s="34">
        <v>12</v>
      </c>
      <c r="C18" s="47">
        <f>'年齢別人口'!C18</f>
        <v>162</v>
      </c>
      <c r="D18" s="47">
        <f>'年齢別人口'!D18</f>
        <v>135</v>
      </c>
      <c r="E18" s="37">
        <f t="shared" si="0"/>
        <v>297</v>
      </c>
    </row>
    <row r="19" spans="1:5" ht="13.5">
      <c r="A19" s="55"/>
      <c r="B19" s="34">
        <v>13</v>
      </c>
      <c r="C19" s="47">
        <f>'年齢別人口'!C19</f>
        <v>169</v>
      </c>
      <c r="D19" s="47">
        <f>'年齢別人口'!D19</f>
        <v>129</v>
      </c>
      <c r="E19" s="37">
        <f t="shared" si="0"/>
        <v>298</v>
      </c>
    </row>
    <row r="20" spans="1:5" ht="13.5">
      <c r="A20" s="55"/>
      <c r="B20" s="34">
        <v>14</v>
      </c>
      <c r="C20" s="47">
        <f>'年齢別人口'!C20</f>
        <v>149</v>
      </c>
      <c r="D20" s="47">
        <f>'年齢別人口'!D20</f>
        <v>148</v>
      </c>
      <c r="E20" s="37">
        <f t="shared" si="0"/>
        <v>297</v>
      </c>
    </row>
    <row r="21" spans="1:5" ht="13.5">
      <c r="A21" s="55"/>
      <c r="B21" s="34">
        <v>15</v>
      </c>
      <c r="C21" s="47">
        <f>'年齢別人口'!C21</f>
        <v>146</v>
      </c>
      <c r="D21" s="47">
        <f>'年齢別人口'!D21</f>
        <v>147</v>
      </c>
      <c r="E21" s="37">
        <f t="shared" si="0"/>
        <v>293</v>
      </c>
    </row>
    <row r="22" spans="1:5" ht="13.5">
      <c r="A22" s="55"/>
      <c r="B22" s="34">
        <v>16</v>
      </c>
      <c r="C22" s="47">
        <f>'年齢別人口'!C22</f>
        <v>136</v>
      </c>
      <c r="D22" s="47">
        <f>'年齢別人口'!D22</f>
        <v>142</v>
      </c>
      <c r="E22" s="37">
        <f t="shared" si="0"/>
        <v>278</v>
      </c>
    </row>
    <row r="23" spans="1:5" ht="13.5">
      <c r="A23" s="55"/>
      <c r="B23" s="34">
        <v>17</v>
      </c>
      <c r="C23" s="47">
        <f>'年齢別人口'!C23</f>
        <v>149</v>
      </c>
      <c r="D23" s="47">
        <f>'年齢別人口'!D23</f>
        <v>157</v>
      </c>
      <c r="E23" s="37">
        <f t="shared" si="0"/>
        <v>306</v>
      </c>
    </row>
    <row r="24" spans="1:5" ht="13.5">
      <c r="A24" s="55"/>
      <c r="B24" s="34">
        <v>18</v>
      </c>
      <c r="C24" s="47">
        <f>'年齢別人口'!C24</f>
        <v>164</v>
      </c>
      <c r="D24" s="47">
        <f>'年齢別人口'!D24</f>
        <v>149</v>
      </c>
      <c r="E24" s="37">
        <f t="shared" si="0"/>
        <v>313</v>
      </c>
    </row>
    <row r="25" spans="1:5" ht="13.5">
      <c r="A25" s="55"/>
      <c r="B25" s="35">
        <v>19</v>
      </c>
      <c r="C25" s="50">
        <f>'年齢別人口'!C25</f>
        <v>135</v>
      </c>
      <c r="D25" s="50">
        <f>'年齢別人口'!D25</f>
        <v>172</v>
      </c>
      <c r="E25" s="38">
        <f t="shared" si="0"/>
        <v>307</v>
      </c>
    </row>
    <row r="26" spans="1:5" ht="13.5">
      <c r="A26" s="55"/>
      <c r="B26" s="36">
        <v>20</v>
      </c>
      <c r="C26" s="51">
        <f>'年齢別人口'!C26</f>
        <v>159</v>
      </c>
      <c r="D26" s="51">
        <f>'年齢別人口'!D26</f>
        <v>144</v>
      </c>
      <c r="E26" s="39">
        <f t="shared" si="0"/>
        <v>303</v>
      </c>
    </row>
    <row r="27" spans="1:5" ht="13.5">
      <c r="A27" s="55"/>
      <c r="B27" s="34">
        <v>21</v>
      </c>
      <c r="C27" s="47">
        <f>'年齢別人口'!C27</f>
        <v>143</v>
      </c>
      <c r="D27" s="47">
        <f>'年齢別人口'!D27</f>
        <v>137</v>
      </c>
      <c r="E27" s="37">
        <f t="shared" si="0"/>
        <v>280</v>
      </c>
    </row>
    <row r="28" spans="1:5" ht="13.5">
      <c r="A28" s="55"/>
      <c r="B28" s="34">
        <v>22</v>
      </c>
      <c r="C28" s="47">
        <f>'年齢別人口'!C28</f>
        <v>145</v>
      </c>
      <c r="D28" s="47">
        <f>'年齢別人口'!D28</f>
        <v>128</v>
      </c>
      <c r="E28" s="37">
        <f t="shared" si="0"/>
        <v>273</v>
      </c>
    </row>
    <row r="29" spans="1:5" ht="13.5">
      <c r="A29" s="55"/>
      <c r="B29" s="34">
        <v>23</v>
      </c>
      <c r="C29" s="47">
        <f>'年齢別人口'!C29</f>
        <v>129</v>
      </c>
      <c r="D29" s="47">
        <f>'年齢別人口'!D29</f>
        <v>147</v>
      </c>
      <c r="E29" s="37">
        <f t="shared" si="0"/>
        <v>276</v>
      </c>
    </row>
    <row r="30" spans="1:5" ht="13.5">
      <c r="A30" s="55"/>
      <c r="B30" s="34">
        <v>24</v>
      </c>
      <c r="C30" s="47">
        <f>'年齢別人口'!C30</f>
        <v>149</v>
      </c>
      <c r="D30" s="47">
        <f>'年齢別人口'!D30</f>
        <v>144</v>
      </c>
      <c r="E30" s="37">
        <f t="shared" si="0"/>
        <v>293</v>
      </c>
    </row>
    <row r="31" spans="1:5" ht="13.5">
      <c r="A31" s="55"/>
      <c r="B31" s="34">
        <v>25</v>
      </c>
      <c r="C31" s="47">
        <f>'年齢別人口'!C31</f>
        <v>111</v>
      </c>
      <c r="D31" s="47">
        <f>'年齢別人口'!D31</f>
        <v>137</v>
      </c>
      <c r="E31" s="37">
        <f t="shared" si="0"/>
        <v>248</v>
      </c>
    </row>
    <row r="32" spans="1:5" ht="13.5">
      <c r="A32" s="55"/>
      <c r="B32" s="34">
        <v>26</v>
      </c>
      <c r="C32" s="47">
        <f>'年齢別人口'!C32</f>
        <v>128</v>
      </c>
      <c r="D32" s="47">
        <f>'年齢別人口'!D32</f>
        <v>140</v>
      </c>
      <c r="E32" s="37">
        <f t="shared" si="0"/>
        <v>268</v>
      </c>
    </row>
    <row r="33" spans="1:5" ht="13.5">
      <c r="A33" s="55"/>
      <c r="B33" s="34">
        <v>27</v>
      </c>
      <c r="C33" s="47">
        <f>'年齢別人口'!C33</f>
        <v>123</v>
      </c>
      <c r="D33" s="47">
        <f>'年齢別人口'!D33</f>
        <v>160</v>
      </c>
      <c r="E33" s="37">
        <f t="shared" si="0"/>
        <v>283</v>
      </c>
    </row>
    <row r="34" spans="1:5" ht="13.5">
      <c r="A34" s="55"/>
      <c r="B34" s="34">
        <v>28</v>
      </c>
      <c r="C34" s="47">
        <f>'年齢別人口'!C34</f>
        <v>127</v>
      </c>
      <c r="D34" s="47">
        <f>'年齢別人口'!D34</f>
        <v>131</v>
      </c>
      <c r="E34" s="37">
        <f t="shared" si="0"/>
        <v>258</v>
      </c>
    </row>
    <row r="35" spans="1:5" ht="13.5">
      <c r="A35" s="55"/>
      <c r="B35" s="35">
        <v>29</v>
      </c>
      <c r="C35" s="48">
        <f>'年齢別人口'!C35</f>
        <v>128</v>
      </c>
      <c r="D35" s="48">
        <f>'年齢別人口'!D35</f>
        <v>143</v>
      </c>
      <c r="E35" s="38">
        <f t="shared" si="0"/>
        <v>271</v>
      </c>
    </row>
    <row r="36" spans="1:5" ht="13.5">
      <c r="A36" s="55"/>
      <c r="B36" s="36">
        <v>30</v>
      </c>
      <c r="C36" s="49">
        <f>'年齢別人口'!C36</f>
        <v>144</v>
      </c>
      <c r="D36" s="49">
        <f>'年齢別人口'!D36</f>
        <v>142</v>
      </c>
      <c r="E36" s="39">
        <f t="shared" si="0"/>
        <v>286</v>
      </c>
    </row>
    <row r="37" spans="1:5" ht="13.5">
      <c r="A37" s="55"/>
      <c r="B37" s="34">
        <v>31</v>
      </c>
      <c r="C37" s="47">
        <f>'年齢別人口'!C37</f>
        <v>174</v>
      </c>
      <c r="D37" s="47">
        <f>'年齢別人口'!D37</f>
        <v>179</v>
      </c>
      <c r="E37" s="37">
        <f t="shared" si="0"/>
        <v>353</v>
      </c>
    </row>
    <row r="38" spans="1:5" ht="13.5">
      <c r="A38" s="55"/>
      <c r="B38" s="34">
        <v>32</v>
      </c>
      <c r="C38" s="47">
        <f>'年齢別人口'!C38</f>
        <v>180</v>
      </c>
      <c r="D38" s="47">
        <f>'年齢別人口'!D38</f>
        <v>167</v>
      </c>
      <c r="E38" s="37">
        <f t="shared" si="0"/>
        <v>347</v>
      </c>
    </row>
    <row r="39" spans="1:5" ht="13.5">
      <c r="A39" s="55"/>
      <c r="B39" s="34">
        <v>33</v>
      </c>
      <c r="C39" s="47">
        <f>'年齢別人口'!C39</f>
        <v>176</v>
      </c>
      <c r="D39" s="47">
        <f>'年齢別人口'!D39</f>
        <v>159</v>
      </c>
      <c r="E39" s="37">
        <f t="shared" si="0"/>
        <v>335</v>
      </c>
    </row>
    <row r="40" spans="1:5" ht="13.5">
      <c r="A40" s="55"/>
      <c r="B40" s="34">
        <v>34</v>
      </c>
      <c r="C40" s="47">
        <f>'年齢別人口'!C40</f>
        <v>171</v>
      </c>
      <c r="D40" s="47">
        <f>'年齢別人口'!D40</f>
        <v>196</v>
      </c>
      <c r="E40" s="37">
        <f t="shared" si="0"/>
        <v>367</v>
      </c>
    </row>
    <row r="41" spans="1:5" ht="13.5">
      <c r="A41" s="55"/>
      <c r="B41" s="34">
        <v>35</v>
      </c>
      <c r="C41" s="47">
        <f>'年齢別人口'!C41</f>
        <v>199</v>
      </c>
      <c r="D41" s="47">
        <f>'年齢別人口'!D41</f>
        <v>168</v>
      </c>
      <c r="E41" s="37">
        <f t="shared" si="0"/>
        <v>367</v>
      </c>
    </row>
    <row r="42" spans="1:5" ht="13.5">
      <c r="A42" s="55"/>
      <c r="B42" s="34">
        <v>36</v>
      </c>
      <c r="C42" s="47">
        <f>'年齢別人口'!C42</f>
        <v>213</v>
      </c>
      <c r="D42" s="47">
        <f>'年齢別人口'!D42</f>
        <v>197</v>
      </c>
      <c r="E42" s="37">
        <f t="shared" si="0"/>
        <v>410</v>
      </c>
    </row>
    <row r="43" spans="1:5" ht="13.5">
      <c r="A43" s="55"/>
      <c r="B43" s="34">
        <v>37</v>
      </c>
      <c r="C43" s="47">
        <f>'年齢別人口'!C43</f>
        <v>224</v>
      </c>
      <c r="D43" s="47">
        <f>'年齢別人口'!D43</f>
        <v>190</v>
      </c>
      <c r="E43" s="37">
        <f t="shared" si="0"/>
        <v>414</v>
      </c>
    </row>
    <row r="44" spans="1:5" ht="13.5">
      <c r="A44" s="55"/>
      <c r="B44" s="34">
        <v>38</v>
      </c>
      <c r="C44" s="47">
        <f>'年齢別人口'!C44</f>
        <v>187</v>
      </c>
      <c r="D44" s="47">
        <f>'年齢別人口'!D44</f>
        <v>173</v>
      </c>
      <c r="E44" s="37">
        <f t="shared" si="0"/>
        <v>360</v>
      </c>
    </row>
    <row r="45" spans="1:5" ht="13.5">
      <c r="A45" s="55"/>
      <c r="B45" s="35">
        <v>39</v>
      </c>
      <c r="C45" s="50">
        <f>'年齢別人口'!C45</f>
        <v>197</v>
      </c>
      <c r="D45" s="50">
        <f>'年齢別人口'!D45</f>
        <v>203</v>
      </c>
      <c r="E45" s="38">
        <f t="shared" si="0"/>
        <v>400</v>
      </c>
    </row>
    <row r="46" spans="1:5" ht="13.5">
      <c r="A46" s="55"/>
      <c r="B46" s="36">
        <v>40</v>
      </c>
      <c r="C46" s="51">
        <f>'年齢別人口'!C46</f>
        <v>232</v>
      </c>
      <c r="D46" s="51">
        <f>'年齢別人口'!D46</f>
        <v>209</v>
      </c>
      <c r="E46" s="39">
        <f t="shared" si="0"/>
        <v>441</v>
      </c>
    </row>
    <row r="47" spans="1:5" ht="13.5">
      <c r="A47" s="55"/>
      <c r="B47" s="34">
        <v>41</v>
      </c>
      <c r="C47" s="47">
        <f>'年齢別人口'!C47</f>
        <v>215</v>
      </c>
      <c r="D47" s="47">
        <f>'年齢別人口'!D47</f>
        <v>190</v>
      </c>
      <c r="E47" s="37">
        <f t="shared" si="0"/>
        <v>405</v>
      </c>
    </row>
    <row r="48" spans="1:5" ht="13.5">
      <c r="A48" s="55"/>
      <c r="B48" s="34">
        <v>42</v>
      </c>
      <c r="C48" s="47">
        <f>'年齢別人口'!C48</f>
        <v>199</v>
      </c>
      <c r="D48" s="47">
        <f>'年齢別人口'!D48</f>
        <v>219</v>
      </c>
      <c r="E48" s="37">
        <f t="shared" si="0"/>
        <v>418</v>
      </c>
    </row>
    <row r="49" spans="1:5" ht="13.5">
      <c r="A49" s="55"/>
      <c r="B49" s="34">
        <v>43</v>
      </c>
      <c r="C49" s="47">
        <f>'年齢別人口'!C49</f>
        <v>209</v>
      </c>
      <c r="D49" s="47">
        <f>'年齢別人口'!D49</f>
        <v>178</v>
      </c>
      <c r="E49" s="37">
        <f t="shared" si="0"/>
        <v>387</v>
      </c>
    </row>
    <row r="50" spans="1:5" ht="13.5">
      <c r="A50" s="55"/>
      <c r="B50" s="34">
        <v>44</v>
      </c>
      <c r="C50" s="47">
        <f>'年齢別人口'!C50</f>
        <v>167</v>
      </c>
      <c r="D50" s="47">
        <f>'年齢別人口'!D50</f>
        <v>193</v>
      </c>
      <c r="E50" s="37">
        <f t="shared" si="0"/>
        <v>360</v>
      </c>
    </row>
    <row r="51" spans="1:5" ht="13.5">
      <c r="A51" s="55"/>
      <c r="B51" s="34">
        <v>45</v>
      </c>
      <c r="C51" s="47">
        <f>'年齢別人口'!C51</f>
        <v>219</v>
      </c>
      <c r="D51" s="47">
        <f>'年齢別人口'!D51</f>
        <v>204</v>
      </c>
      <c r="E51" s="37">
        <f t="shared" si="0"/>
        <v>423</v>
      </c>
    </row>
    <row r="52" spans="1:5" ht="13.5">
      <c r="A52" s="55"/>
      <c r="B52" s="34">
        <v>46</v>
      </c>
      <c r="C52" s="47">
        <f>'年齢別人口'!C52</f>
        <v>163</v>
      </c>
      <c r="D52" s="47">
        <f>'年齢別人口'!D52</f>
        <v>169</v>
      </c>
      <c r="E52" s="37">
        <f t="shared" si="0"/>
        <v>332</v>
      </c>
    </row>
    <row r="53" spans="1:5" ht="13.5">
      <c r="A53" s="55"/>
      <c r="B53" s="34">
        <v>47</v>
      </c>
      <c r="C53" s="47">
        <f>'年齢別人口'!C53</f>
        <v>166</v>
      </c>
      <c r="D53" s="47">
        <f>'年齢別人口'!D53</f>
        <v>179</v>
      </c>
      <c r="E53" s="37">
        <f t="shared" si="0"/>
        <v>345</v>
      </c>
    </row>
    <row r="54" spans="1:5" ht="13.5">
      <c r="A54" s="55"/>
      <c r="B54" s="34">
        <v>48</v>
      </c>
      <c r="C54" s="47">
        <f>'年齢別人口'!C54</f>
        <v>150</v>
      </c>
      <c r="D54" s="47">
        <f>'年齢別人口'!D54</f>
        <v>154</v>
      </c>
      <c r="E54" s="37">
        <f t="shared" si="0"/>
        <v>304</v>
      </c>
    </row>
    <row r="55" spans="1:5" ht="13.5">
      <c r="A55" s="55"/>
      <c r="B55" s="35">
        <v>49</v>
      </c>
      <c r="C55" s="48">
        <f>'年齢別人口'!C55</f>
        <v>131</v>
      </c>
      <c r="D55" s="48">
        <f>'年齢別人口'!D55</f>
        <v>176</v>
      </c>
      <c r="E55" s="38">
        <f t="shared" si="0"/>
        <v>307</v>
      </c>
    </row>
    <row r="56" spans="1:5" ht="13.5">
      <c r="A56" s="55"/>
      <c r="B56" s="36">
        <v>50</v>
      </c>
      <c r="C56" s="49">
        <f>'年齢別人口'!C56</f>
        <v>166</v>
      </c>
      <c r="D56" s="49">
        <f>'年齢別人口'!D56</f>
        <v>202</v>
      </c>
      <c r="E56" s="39">
        <f t="shared" si="0"/>
        <v>368</v>
      </c>
    </row>
    <row r="57" spans="1:5" ht="13.5">
      <c r="A57" s="55"/>
      <c r="B57" s="34">
        <v>51</v>
      </c>
      <c r="C57" s="47">
        <f>'年齢別人口'!C57</f>
        <v>180</v>
      </c>
      <c r="D57" s="47">
        <f>'年齢別人口'!D57</f>
        <v>176</v>
      </c>
      <c r="E57" s="37">
        <f t="shared" si="0"/>
        <v>356</v>
      </c>
    </row>
    <row r="58" spans="1:5" ht="13.5">
      <c r="A58" s="55"/>
      <c r="B58" s="34">
        <v>52</v>
      </c>
      <c r="C58" s="47">
        <f>'年齢別人口'!C58</f>
        <v>137</v>
      </c>
      <c r="D58" s="47">
        <f>'年齢別人口'!D58</f>
        <v>161</v>
      </c>
      <c r="E58" s="37">
        <f t="shared" si="0"/>
        <v>298</v>
      </c>
    </row>
    <row r="59" spans="1:5" ht="13.5">
      <c r="A59" s="55"/>
      <c r="B59" s="34">
        <v>53</v>
      </c>
      <c r="C59" s="47">
        <f>'年齢別人口'!C59</f>
        <v>183</v>
      </c>
      <c r="D59" s="47">
        <f>'年齢別人口'!D59</f>
        <v>174</v>
      </c>
      <c r="E59" s="37">
        <f t="shared" si="0"/>
        <v>357</v>
      </c>
    </row>
    <row r="60" spans="1:5" ht="13.5">
      <c r="A60" s="55"/>
      <c r="B60" s="34">
        <v>54</v>
      </c>
      <c r="C60" s="47">
        <f>'年齢別人口'!C60</f>
        <v>174</v>
      </c>
      <c r="D60" s="47">
        <f>'年齢別人口'!D60</f>
        <v>185</v>
      </c>
      <c r="E60" s="37">
        <f t="shared" si="0"/>
        <v>359</v>
      </c>
    </row>
    <row r="61" spans="1:5" ht="13.5">
      <c r="A61" s="55"/>
      <c r="B61" s="34">
        <v>55</v>
      </c>
      <c r="C61" s="47">
        <f>'年齢別人口'!C61</f>
        <v>170</v>
      </c>
      <c r="D61" s="47">
        <f>'年齢別人口'!D61</f>
        <v>183</v>
      </c>
      <c r="E61" s="37">
        <f t="shared" si="0"/>
        <v>353</v>
      </c>
    </row>
    <row r="62" spans="1:5" ht="13.5">
      <c r="A62" s="55"/>
      <c r="B62" s="34">
        <v>56</v>
      </c>
      <c r="C62" s="47">
        <f>'年齢別人口'!C62</f>
        <v>175</v>
      </c>
      <c r="D62" s="47">
        <f>'年齢別人口'!D62</f>
        <v>179</v>
      </c>
      <c r="E62" s="37">
        <f t="shared" si="0"/>
        <v>354</v>
      </c>
    </row>
    <row r="63" spans="1:5" ht="13.5">
      <c r="A63" s="55"/>
      <c r="B63" s="34">
        <v>57</v>
      </c>
      <c r="C63" s="47">
        <f>'年齢別人口'!C63</f>
        <v>208</v>
      </c>
      <c r="D63" s="47">
        <f>'年齢別人口'!D63</f>
        <v>174</v>
      </c>
      <c r="E63" s="37">
        <f t="shared" si="0"/>
        <v>382</v>
      </c>
    </row>
    <row r="64" spans="1:5" ht="13.5">
      <c r="A64" s="55"/>
      <c r="B64" s="34">
        <v>58</v>
      </c>
      <c r="C64" s="47">
        <f>'年齢別人口'!C64</f>
        <v>204</v>
      </c>
      <c r="D64" s="47">
        <f>'年齢別人口'!D64</f>
        <v>210</v>
      </c>
      <c r="E64" s="37">
        <f t="shared" si="0"/>
        <v>414</v>
      </c>
    </row>
    <row r="65" spans="1:5" ht="13.5">
      <c r="A65" s="55"/>
      <c r="B65" s="35">
        <v>59</v>
      </c>
      <c r="C65" s="50">
        <f>'年齢別人口'!C65</f>
        <v>197</v>
      </c>
      <c r="D65" s="50">
        <f>'年齢別人口'!D65</f>
        <v>247</v>
      </c>
      <c r="E65" s="38">
        <f t="shared" si="0"/>
        <v>444</v>
      </c>
    </row>
    <row r="66" spans="1:5" ht="13.5">
      <c r="A66" s="55"/>
      <c r="B66" s="36">
        <v>60</v>
      </c>
      <c r="C66" s="50">
        <f>'年齢別人口'!C66</f>
        <v>208</v>
      </c>
      <c r="D66" s="50">
        <f>'年齢別人口'!D66</f>
        <v>197</v>
      </c>
      <c r="E66" s="39">
        <f t="shared" si="0"/>
        <v>405</v>
      </c>
    </row>
    <row r="67" spans="1:5" ht="13.5">
      <c r="A67" s="55"/>
      <c r="B67" s="34">
        <v>61</v>
      </c>
      <c r="C67" s="50">
        <f>'年齢別人口'!C67</f>
        <v>234</v>
      </c>
      <c r="D67" s="50">
        <f>'年齢別人口'!D67</f>
        <v>244</v>
      </c>
      <c r="E67" s="37">
        <f t="shared" si="0"/>
        <v>478</v>
      </c>
    </row>
    <row r="68" spans="1:5" ht="13.5">
      <c r="A68" s="55"/>
      <c r="B68" s="34">
        <v>62</v>
      </c>
      <c r="C68" s="50">
        <f>'年齢別人口'!C68</f>
        <v>200</v>
      </c>
      <c r="D68" s="50">
        <f>'年齢別人口'!D68</f>
        <v>235</v>
      </c>
      <c r="E68" s="37">
        <f t="shared" si="0"/>
        <v>435</v>
      </c>
    </row>
    <row r="69" spans="1:5" ht="13.5">
      <c r="A69" s="55"/>
      <c r="B69" s="34">
        <v>63</v>
      </c>
      <c r="C69" s="50">
        <f>'年齢別人口'!C69</f>
        <v>239</v>
      </c>
      <c r="D69" s="50">
        <f>'年齢別人口'!D69</f>
        <v>258</v>
      </c>
      <c r="E69" s="37">
        <f t="shared" si="0"/>
        <v>497</v>
      </c>
    </row>
    <row r="70" spans="1:5" ht="13.5">
      <c r="A70" s="55"/>
      <c r="B70" s="34">
        <v>64</v>
      </c>
      <c r="C70" s="50">
        <f>'年齢別人口'!C70</f>
        <v>258</v>
      </c>
      <c r="D70" s="50">
        <f>'年齢別人口'!D70</f>
        <v>289</v>
      </c>
      <c r="E70" s="37">
        <f aca="true" t="shared" si="1" ref="E70:E115">SUM(C70:D70)</f>
        <v>547</v>
      </c>
    </row>
    <row r="71" spans="1:5" ht="13.5">
      <c r="A71" s="55"/>
      <c r="B71" s="34">
        <v>65</v>
      </c>
      <c r="C71" s="50">
        <f>'年齢別人口'!C71</f>
        <v>284</v>
      </c>
      <c r="D71" s="50">
        <f>'年齢別人口'!D71</f>
        <v>294</v>
      </c>
      <c r="E71" s="37">
        <f t="shared" si="1"/>
        <v>578</v>
      </c>
    </row>
    <row r="72" spans="1:5" ht="13.5">
      <c r="A72" s="55"/>
      <c r="B72" s="34">
        <v>66</v>
      </c>
      <c r="C72" s="50">
        <f>'年齢別人口'!C72</f>
        <v>285</v>
      </c>
      <c r="D72" s="50">
        <f>'年齢別人口'!D72</f>
        <v>292</v>
      </c>
      <c r="E72" s="37">
        <f t="shared" si="1"/>
        <v>577</v>
      </c>
    </row>
    <row r="73" spans="1:5" ht="13.5">
      <c r="A73" s="55"/>
      <c r="B73" s="34">
        <v>67</v>
      </c>
      <c r="C73" s="50">
        <f>'年齢別人口'!C73</f>
        <v>277</v>
      </c>
      <c r="D73" s="50">
        <f>'年齢別人口'!D73</f>
        <v>288</v>
      </c>
      <c r="E73" s="37">
        <f t="shared" si="1"/>
        <v>565</v>
      </c>
    </row>
    <row r="74" spans="1:5" ht="13.5">
      <c r="A74" s="55"/>
      <c r="B74" s="34">
        <v>68</v>
      </c>
      <c r="C74" s="50">
        <f>'年齢別人口'!C74</f>
        <v>216</v>
      </c>
      <c r="D74" s="50">
        <f>'年齢別人口'!D74</f>
        <v>229</v>
      </c>
      <c r="E74" s="37">
        <f t="shared" si="1"/>
        <v>445</v>
      </c>
    </row>
    <row r="75" spans="1:5" ht="13.5">
      <c r="A75" s="55"/>
      <c r="B75" s="35">
        <v>69</v>
      </c>
      <c r="C75" s="50">
        <f>'年齢別人口'!C75</f>
        <v>145</v>
      </c>
      <c r="D75" s="50">
        <f>'年齢別人口'!D75</f>
        <v>135</v>
      </c>
      <c r="E75" s="38">
        <f t="shared" si="1"/>
        <v>280</v>
      </c>
    </row>
    <row r="76" spans="1:5" ht="13.5">
      <c r="A76" s="55"/>
      <c r="B76" s="36">
        <v>70</v>
      </c>
      <c r="C76" s="50">
        <f>'年齢別人口'!C76</f>
        <v>155</v>
      </c>
      <c r="D76" s="50">
        <f>'年齢別人口'!D76</f>
        <v>168</v>
      </c>
      <c r="E76" s="39">
        <f t="shared" si="1"/>
        <v>323</v>
      </c>
    </row>
    <row r="77" spans="1:5" ht="13.5">
      <c r="A77" s="55"/>
      <c r="B77" s="34">
        <v>71</v>
      </c>
      <c r="C77" s="50">
        <f>'年齢別人口'!C77</f>
        <v>153</v>
      </c>
      <c r="D77" s="50">
        <f>'年齢別人口'!D77</f>
        <v>194</v>
      </c>
      <c r="E77" s="37">
        <f t="shared" si="1"/>
        <v>347</v>
      </c>
    </row>
    <row r="78" spans="1:5" ht="13.5">
      <c r="A78" s="55"/>
      <c r="B78" s="34">
        <v>72</v>
      </c>
      <c r="C78" s="50">
        <f>'年齢別人口'!C78</f>
        <v>164</v>
      </c>
      <c r="D78" s="50">
        <f>'年齢別人口'!D78</f>
        <v>161</v>
      </c>
      <c r="E78" s="37">
        <f t="shared" si="1"/>
        <v>325</v>
      </c>
    </row>
    <row r="79" spans="1:5" ht="13.5">
      <c r="A79" s="55"/>
      <c r="B79" s="34">
        <v>73</v>
      </c>
      <c r="C79" s="50">
        <f>'年齢別人口'!C79</f>
        <v>159</v>
      </c>
      <c r="D79" s="50">
        <f>'年齢別人口'!D79</f>
        <v>188</v>
      </c>
      <c r="E79" s="37">
        <f t="shared" si="1"/>
        <v>347</v>
      </c>
    </row>
    <row r="80" spans="1:5" ht="13.5">
      <c r="A80" s="55"/>
      <c r="B80" s="34">
        <v>74</v>
      </c>
      <c r="C80" s="50">
        <f>'年齢別人口'!C80</f>
        <v>158</v>
      </c>
      <c r="D80" s="50">
        <f>'年齢別人口'!D80</f>
        <v>176</v>
      </c>
      <c r="E80" s="37">
        <f t="shared" si="1"/>
        <v>334</v>
      </c>
    </row>
    <row r="81" spans="1:5" ht="13.5">
      <c r="A81" s="55"/>
      <c r="B81" s="34">
        <v>75</v>
      </c>
      <c r="C81" s="50">
        <f>'年齢別人口'!C81</f>
        <v>139</v>
      </c>
      <c r="D81" s="50">
        <f>'年齢別人口'!D81</f>
        <v>153</v>
      </c>
      <c r="E81" s="37">
        <f t="shared" si="1"/>
        <v>292</v>
      </c>
    </row>
    <row r="82" spans="1:5" ht="13.5">
      <c r="A82" s="55"/>
      <c r="B82" s="34">
        <v>76</v>
      </c>
      <c r="C82" s="50">
        <f>'年齢別人口'!C82</f>
        <v>98</v>
      </c>
      <c r="D82" s="50">
        <f>'年齢別人口'!D82</f>
        <v>144</v>
      </c>
      <c r="E82" s="37">
        <f t="shared" si="1"/>
        <v>242</v>
      </c>
    </row>
    <row r="83" spans="1:5" ht="13.5">
      <c r="A83" s="55"/>
      <c r="B83" s="34">
        <v>77</v>
      </c>
      <c r="C83" s="50">
        <f>'年齢別人口'!C83</f>
        <v>115</v>
      </c>
      <c r="D83" s="50">
        <f>'年齢別人口'!D83</f>
        <v>164</v>
      </c>
      <c r="E83" s="37">
        <f t="shared" si="1"/>
        <v>279</v>
      </c>
    </row>
    <row r="84" spans="1:5" ht="13.5">
      <c r="A84" s="55"/>
      <c r="B84" s="34">
        <v>78</v>
      </c>
      <c r="C84" s="50">
        <f>'年齢別人口'!C84</f>
        <v>113</v>
      </c>
      <c r="D84" s="50">
        <f>'年齢別人口'!D84</f>
        <v>163</v>
      </c>
      <c r="E84" s="37">
        <f t="shared" si="1"/>
        <v>276</v>
      </c>
    </row>
    <row r="85" spans="1:5" ht="13.5">
      <c r="A85" s="55"/>
      <c r="B85" s="35">
        <v>79</v>
      </c>
      <c r="C85" s="50">
        <f>'年齢別人口'!C85</f>
        <v>109</v>
      </c>
      <c r="D85" s="50">
        <f>'年齢別人口'!D85</f>
        <v>156</v>
      </c>
      <c r="E85" s="38">
        <f t="shared" si="1"/>
        <v>265</v>
      </c>
    </row>
    <row r="86" spans="1:5" ht="13.5">
      <c r="A86" s="55"/>
      <c r="B86" s="36">
        <v>80</v>
      </c>
      <c r="C86" s="50">
        <f>'年齢別人口'!C86</f>
        <v>90</v>
      </c>
      <c r="D86" s="50">
        <f>'年齢別人口'!D86</f>
        <v>184</v>
      </c>
      <c r="E86" s="39">
        <f t="shared" si="1"/>
        <v>274</v>
      </c>
    </row>
    <row r="87" spans="1:5" ht="13.5">
      <c r="A87" s="55"/>
      <c r="B87" s="34">
        <v>81</v>
      </c>
      <c r="C87" s="50">
        <f>'年齢別人口'!C87</f>
        <v>81</v>
      </c>
      <c r="D87" s="50">
        <f>'年齢別人口'!D87</f>
        <v>138</v>
      </c>
      <c r="E87" s="37">
        <f t="shared" si="1"/>
        <v>219</v>
      </c>
    </row>
    <row r="88" spans="1:5" ht="13.5">
      <c r="A88" s="55"/>
      <c r="B88" s="34">
        <v>82</v>
      </c>
      <c r="C88" s="50">
        <f>'年齢別人口'!C88</f>
        <v>88</v>
      </c>
      <c r="D88" s="50">
        <f>'年齢別人口'!D88</f>
        <v>133</v>
      </c>
      <c r="E88" s="37">
        <f t="shared" si="1"/>
        <v>221</v>
      </c>
    </row>
    <row r="89" spans="1:5" ht="13.5">
      <c r="A89" s="55"/>
      <c r="B89" s="34">
        <v>83</v>
      </c>
      <c r="C89" s="50">
        <f>'年齢別人口'!C89</f>
        <v>81</v>
      </c>
      <c r="D89" s="50">
        <f>'年齢別人口'!D89</f>
        <v>136</v>
      </c>
      <c r="E89" s="37">
        <f t="shared" si="1"/>
        <v>217</v>
      </c>
    </row>
    <row r="90" spans="1:5" ht="13.5">
      <c r="A90" s="55"/>
      <c r="B90" s="34">
        <v>84</v>
      </c>
      <c r="C90" s="50">
        <f>'年齢別人口'!C90</f>
        <v>58</v>
      </c>
      <c r="D90" s="50">
        <f>'年齢別人口'!D90</f>
        <v>121</v>
      </c>
      <c r="E90" s="37">
        <f t="shared" si="1"/>
        <v>179</v>
      </c>
    </row>
    <row r="91" spans="1:5" ht="13.5">
      <c r="A91" s="55"/>
      <c r="B91" s="34">
        <v>85</v>
      </c>
      <c r="C91" s="50">
        <f>'年齢別人口'!C91</f>
        <v>59</v>
      </c>
      <c r="D91" s="50">
        <f>'年齢別人口'!D91</f>
        <v>125</v>
      </c>
      <c r="E91" s="37">
        <f t="shared" si="1"/>
        <v>184</v>
      </c>
    </row>
    <row r="92" spans="1:5" ht="13.5">
      <c r="A92" s="55"/>
      <c r="B92" s="34">
        <v>86</v>
      </c>
      <c r="C92" s="50">
        <f>'年齢別人口'!C92</f>
        <v>65</v>
      </c>
      <c r="D92" s="50">
        <f>'年齢別人口'!D92</f>
        <v>113</v>
      </c>
      <c r="E92" s="37">
        <f t="shared" si="1"/>
        <v>178</v>
      </c>
    </row>
    <row r="93" spans="1:5" ht="13.5">
      <c r="A93" s="55"/>
      <c r="B93" s="34">
        <v>87</v>
      </c>
      <c r="C93" s="50">
        <f>'年齢別人口'!C93</f>
        <v>45</v>
      </c>
      <c r="D93" s="50">
        <f>'年齢別人口'!D93</f>
        <v>115</v>
      </c>
      <c r="E93" s="37">
        <f t="shared" si="1"/>
        <v>160</v>
      </c>
    </row>
    <row r="94" spans="1:5" ht="13.5">
      <c r="A94" s="55"/>
      <c r="B94" s="34">
        <v>88</v>
      </c>
      <c r="C94" s="50">
        <f>'年齢別人口'!C94</f>
        <v>28</v>
      </c>
      <c r="D94" s="50">
        <f>'年齢別人口'!D94</f>
        <v>97</v>
      </c>
      <c r="E94" s="37">
        <f t="shared" si="1"/>
        <v>125</v>
      </c>
    </row>
    <row r="95" spans="1:5" ht="13.5">
      <c r="A95" s="55"/>
      <c r="B95" s="35">
        <v>89</v>
      </c>
      <c r="C95" s="50">
        <f>'年齢別人口'!C95</f>
        <v>30</v>
      </c>
      <c r="D95" s="50">
        <f>'年齢別人口'!D95</f>
        <v>89</v>
      </c>
      <c r="E95" s="38">
        <f t="shared" si="1"/>
        <v>119</v>
      </c>
    </row>
    <row r="96" spans="1:5" ht="13.5">
      <c r="A96" s="55"/>
      <c r="B96" s="36">
        <v>90</v>
      </c>
      <c r="C96" s="50">
        <f>'年齢別人口'!C96</f>
        <v>25</v>
      </c>
      <c r="D96" s="50">
        <f>'年齢別人口'!D96</f>
        <v>78</v>
      </c>
      <c r="E96" s="39">
        <f t="shared" si="1"/>
        <v>103</v>
      </c>
    </row>
    <row r="97" spans="1:5" ht="13.5">
      <c r="A97" s="55"/>
      <c r="B97" s="34">
        <v>91</v>
      </c>
      <c r="C97" s="50">
        <f>'年齢別人口'!C97</f>
        <v>22</v>
      </c>
      <c r="D97" s="50">
        <f>'年齢別人口'!D97</f>
        <v>76</v>
      </c>
      <c r="E97" s="37">
        <f t="shared" si="1"/>
        <v>98</v>
      </c>
    </row>
    <row r="98" spans="1:5" ht="13.5">
      <c r="A98" s="55"/>
      <c r="B98" s="34">
        <v>92</v>
      </c>
      <c r="C98" s="50">
        <f>'年齢別人口'!C98</f>
        <v>14</v>
      </c>
      <c r="D98" s="50">
        <f>'年齢別人口'!D98</f>
        <v>57</v>
      </c>
      <c r="E98" s="37">
        <f t="shared" si="1"/>
        <v>71</v>
      </c>
    </row>
    <row r="99" spans="1:5" ht="13.5">
      <c r="A99" s="55"/>
      <c r="B99" s="34">
        <v>93</v>
      </c>
      <c r="C99" s="50">
        <f>'年齢別人口'!C99</f>
        <v>11</v>
      </c>
      <c r="D99" s="50">
        <f>'年齢別人口'!D99</f>
        <v>49</v>
      </c>
      <c r="E99" s="37">
        <f t="shared" si="1"/>
        <v>60</v>
      </c>
    </row>
    <row r="100" spans="1:5" ht="13.5">
      <c r="A100" s="55"/>
      <c r="B100" s="34">
        <v>94</v>
      </c>
      <c r="C100" s="50">
        <f>'年齢別人口'!C100</f>
        <v>13</v>
      </c>
      <c r="D100" s="50">
        <f>'年齢別人口'!D100</f>
        <v>37</v>
      </c>
      <c r="E100" s="37">
        <f t="shared" si="1"/>
        <v>50</v>
      </c>
    </row>
    <row r="101" spans="1:5" ht="13.5">
      <c r="A101" s="55"/>
      <c r="B101" s="34">
        <v>95</v>
      </c>
      <c r="C101" s="50">
        <f>'年齢別人口'!C101</f>
        <v>8</v>
      </c>
      <c r="D101" s="50">
        <f>'年齢別人口'!D101</f>
        <v>18</v>
      </c>
      <c r="E101" s="37">
        <f t="shared" si="1"/>
        <v>26</v>
      </c>
    </row>
    <row r="102" spans="1:5" ht="13.5">
      <c r="A102" s="55"/>
      <c r="B102" s="34">
        <v>96</v>
      </c>
      <c r="C102" s="50">
        <f>'年齢別人口'!C102</f>
        <v>3</v>
      </c>
      <c r="D102" s="50">
        <f>'年齢別人口'!D102</f>
        <v>18</v>
      </c>
      <c r="E102" s="37">
        <f t="shared" si="1"/>
        <v>21</v>
      </c>
    </row>
    <row r="103" spans="1:5" ht="13.5">
      <c r="A103" s="55"/>
      <c r="B103" s="34">
        <v>97</v>
      </c>
      <c r="C103" s="50">
        <f>'年齢別人口'!C103</f>
        <v>0</v>
      </c>
      <c r="D103" s="50">
        <f>'年齢別人口'!D103</f>
        <v>16</v>
      </c>
      <c r="E103" s="37">
        <f t="shared" si="1"/>
        <v>16</v>
      </c>
    </row>
    <row r="104" spans="1:5" ht="13.5">
      <c r="A104" s="55"/>
      <c r="B104" s="34">
        <v>98</v>
      </c>
      <c r="C104" s="50">
        <f>'年齢別人口'!C104</f>
        <v>0</v>
      </c>
      <c r="D104" s="50">
        <f>'年齢別人口'!D104</f>
        <v>17</v>
      </c>
      <c r="E104" s="37">
        <f t="shared" si="1"/>
        <v>17</v>
      </c>
    </row>
    <row r="105" spans="1:5" ht="13.5">
      <c r="A105" s="55"/>
      <c r="B105" s="35">
        <v>99</v>
      </c>
      <c r="C105" s="50">
        <f>'年齢別人口'!C105</f>
        <v>0</v>
      </c>
      <c r="D105" s="50">
        <f>'年齢別人口'!D105</f>
        <v>12</v>
      </c>
      <c r="E105" s="44">
        <f t="shared" si="1"/>
        <v>12</v>
      </c>
    </row>
    <row r="106" spans="1:5" ht="13.5">
      <c r="A106" s="55"/>
      <c r="B106" s="36">
        <v>100</v>
      </c>
      <c r="C106" s="50">
        <f>'年齢別人口'!C106</f>
        <v>0</v>
      </c>
      <c r="D106" s="50">
        <f>'年齢別人口'!D106</f>
        <v>13</v>
      </c>
      <c r="E106" s="45">
        <f t="shared" si="1"/>
        <v>13</v>
      </c>
    </row>
    <row r="107" spans="1:5" ht="13.5">
      <c r="A107" s="55"/>
      <c r="B107" s="34">
        <v>101</v>
      </c>
      <c r="C107" s="50">
        <f>'年齢別人口'!C107</f>
        <v>1</v>
      </c>
      <c r="D107" s="50">
        <f>'年齢別人口'!D107</f>
        <v>3</v>
      </c>
      <c r="E107" s="37">
        <f t="shared" si="1"/>
        <v>4</v>
      </c>
    </row>
    <row r="108" spans="1:5" ht="13.5">
      <c r="A108" s="55"/>
      <c r="B108" s="34">
        <v>102</v>
      </c>
      <c r="C108" s="50">
        <f>'年齢別人口'!C108</f>
        <v>0</v>
      </c>
      <c r="D108" s="50">
        <f>'年齢別人口'!D108</f>
        <v>2</v>
      </c>
      <c r="E108" s="37">
        <f t="shared" si="1"/>
        <v>2</v>
      </c>
    </row>
    <row r="109" spans="1:5" ht="13.5">
      <c r="A109" s="55"/>
      <c r="B109" s="34">
        <v>103</v>
      </c>
      <c r="C109" s="50">
        <f>'年齢別人口'!C109</f>
        <v>0</v>
      </c>
      <c r="D109" s="50">
        <f>'年齢別人口'!D109</f>
        <v>1</v>
      </c>
      <c r="E109" s="37">
        <f t="shared" si="1"/>
        <v>1</v>
      </c>
    </row>
    <row r="110" spans="1:5" ht="13.5">
      <c r="A110" s="55"/>
      <c r="B110" s="34">
        <v>104</v>
      </c>
      <c r="C110" s="50">
        <f>'年齢別人口'!C110</f>
        <v>0</v>
      </c>
      <c r="D110" s="50">
        <f>'年齢別人口'!D110</f>
        <v>1</v>
      </c>
      <c r="E110" s="37">
        <f t="shared" si="1"/>
        <v>1</v>
      </c>
    </row>
    <row r="111" spans="1:5" ht="13.5">
      <c r="A111" s="55"/>
      <c r="B111" s="34">
        <v>105</v>
      </c>
      <c r="C111" s="50">
        <f>'年齢別人口'!C111</f>
        <v>0</v>
      </c>
      <c r="D111" s="50">
        <f>'年齢別人口'!D111</f>
        <v>0</v>
      </c>
      <c r="E111" s="37">
        <f t="shared" si="1"/>
        <v>0</v>
      </c>
    </row>
    <row r="112" spans="1:5" ht="13.5">
      <c r="A112" s="55"/>
      <c r="B112" s="34">
        <v>106</v>
      </c>
      <c r="C112" s="50">
        <f>'年齢別人口'!C112</f>
        <v>0</v>
      </c>
      <c r="D112" s="50">
        <f>'年齢別人口'!D112</f>
        <v>0</v>
      </c>
      <c r="E112" s="37">
        <f t="shared" si="1"/>
        <v>0</v>
      </c>
    </row>
    <row r="113" spans="1:5" ht="13.5">
      <c r="A113" s="55"/>
      <c r="B113" s="34">
        <v>107</v>
      </c>
      <c r="C113" s="50">
        <f>'年齢別人口'!C113</f>
        <v>0</v>
      </c>
      <c r="D113" s="50">
        <f>'年齢別人口'!D113</f>
        <v>0</v>
      </c>
      <c r="E113" s="37">
        <f t="shared" si="1"/>
        <v>0</v>
      </c>
    </row>
    <row r="114" spans="1:5" ht="13.5">
      <c r="A114" s="55"/>
      <c r="B114" s="34">
        <v>108</v>
      </c>
      <c r="C114" s="50">
        <f>'年齢別人口'!C114</f>
        <v>0</v>
      </c>
      <c r="D114" s="50">
        <f>'年齢別人口'!D114</f>
        <v>1</v>
      </c>
      <c r="E114" s="37">
        <f t="shared" si="1"/>
        <v>1</v>
      </c>
    </row>
    <row r="115" spans="1:5" ht="13.5">
      <c r="A115" s="55"/>
      <c r="B115" s="35">
        <v>109</v>
      </c>
      <c r="C115" s="50">
        <f>'年齢別人口'!C115</f>
        <v>0</v>
      </c>
      <c r="D115" s="50">
        <f>'年齢別人口'!D115</f>
        <v>0</v>
      </c>
      <c r="E115" s="44">
        <f t="shared" si="1"/>
        <v>0</v>
      </c>
    </row>
    <row r="116" spans="1:5" ht="14.25" thickBot="1">
      <c r="A116" s="55"/>
      <c r="B116" s="40" t="s">
        <v>39</v>
      </c>
      <c r="C116" s="54">
        <f>'年齢別人口'!E116</f>
        <v>0</v>
      </c>
      <c r="D116" s="54">
        <f>'年齢別人口'!F116</f>
        <v>0</v>
      </c>
      <c r="E116" s="54">
        <f>'年齢別人口'!G116</f>
        <v>0</v>
      </c>
    </row>
    <row r="117" spans="1:5" ht="14.25" thickBot="1">
      <c r="A117" s="55"/>
      <c r="B117" s="41" t="s">
        <v>40</v>
      </c>
      <c r="C117" s="42">
        <f>SUM(C6:C116)</f>
        <v>14119</v>
      </c>
      <c r="D117" s="42">
        <f>SUM(D6:D116)</f>
        <v>15485</v>
      </c>
      <c r="E117" s="43">
        <f>SUM(E6:E116)</f>
        <v>29604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maeda</cp:lastModifiedBy>
  <cp:lastPrinted>2014-03-04T01:26:05Z</cp:lastPrinted>
  <dcterms:created xsi:type="dcterms:W3CDTF">2001-06-08T00:35:16Z</dcterms:created>
  <dcterms:modified xsi:type="dcterms:W3CDTF">2015-04-03T02:08:02Z</dcterms:modified>
  <cp:category/>
  <cp:version/>
  <cp:contentType/>
  <cp:contentStatus/>
</cp:coreProperties>
</file>