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295" windowHeight="6180" tabRatio="796" activeTab="1"/>
  </bookViews>
  <sheets>
    <sheet name="人口・世帯数" sheetId="1" r:id="rId1"/>
    <sheet name="校区・行政区別【今月】" sheetId="2" r:id="rId2"/>
    <sheet name="年齢別人口" sheetId="3" r:id="rId3"/>
    <sheet name="グラフ（年齢別人口　１歳単位）" sheetId="4" r:id="rId4"/>
    <sheet name="グラフ（年齢別男女別人口　１歳単位）" sheetId="5" r:id="rId5"/>
    <sheet name="グラフ資料" sheetId="6" r:id="rId6"/>
    <sheet name="グラフ資料 (2)" sheetId="7" r:id="rId7"/>
  </sheets>
  <definedNames/>
  <calcPr fullCalcOnLoad="1"/>
</workbook>
</file>

<file path=xl/sharedStrings.xml><?xml version="1.0" encoding="utf-8"?>
<sst xmlns="http://schemas.openxmlformats.org/spreadsheetml/2006/main" count="130" uniqueCount="86">
  <si>
    <t>区分</t>
  </si>
  <si>
    <t>人口</t>
  </si>
  <si>
    <t>男</t>
  </si>
  <si>
    <t>女</t>
  </si>
  <si>
    <t>計</t>
  </si>
  <si>
    <t>世帯数</t>
  </si>
  <si>
    <t>当月</t>
  </si>
  <si>
    <t>前月</t>
  </si>
  <si>
    <t>差引増減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</si>
  <si>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</si>
  <si>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</si>
  <si>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</si>
  <si>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</si>
  <si>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</si>
  <si>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</si>
  <si>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</si>
  <si>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</si>
  <si>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</si>
  <si>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</si>
  <si>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</si>
  <si>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</si>
  <si>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</si>
  <si>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</si>
  <si>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</si>
  <si>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</si>
  <si>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</si>
  <si>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</si>
  <si>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</si>
  <si>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</si>
  <si>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</si>
  <si>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</si>
  <si>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</si>
  <si>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</si>
  <si>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</si>
  <si>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</si>
  <si>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</si>
  <si>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</si>
  <si>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</si>
  <si>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</si>
  <si>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筑　前　町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</si>
  <si>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</si>
  <si>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</si>
  <si>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</si>
  <si>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</si>
  <si>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</si>
  <si>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</si>
  <si>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</si>
  <si>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</si>
  <si>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</si>
  <si>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</si>
  <si>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</si>
  <si>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</si>
  <si>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</si>
  <si>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</si>
  <si>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</si>
  <si>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</si>
  <si>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</si>
  <si>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</si>
  <si>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</si>
  <si>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</si>
  <si>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</si>
  <si>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</si>
  <si>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</si>
  <si>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</si>
  <si>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</si>
  <si>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</si>
  <si>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</si>
  <si>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</si>
  <si>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</si>
  <si>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</si>
  <si>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</si>
  <si>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</si>
  <si>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</si>
  <si>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</si>
  <si>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</si>
  <si>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</si>
  <si>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</si>
  <si>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</si>
  <si>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</si>
  <si>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</si>
  <si>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</si>
  <si>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　　　　　　（外国人の人口・世帯数を含む）</t>
  </si>
  <si>
    <t>（第１表）　人口，世帯数（外国人の人口・世帯数を含む）</t>
  </si>
  <si>
    <t>(外国人を含む)</t>
  </si>
  <si>
    <t>（外国人を含む）</t>
  </si>
  <si>
    <r>
      <t>平成25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月</t>
    </r>
    <r>
      <rPr>
        <sz val="11"/>
        <rFont val="ＭＳ ゴシック"/>
        <family val="3"/>
      </rPr>
      <t>31</t>
    </r>
    <r>
      <rPr>
        <sz val="11"/>
        <rFont val="ＭＳ ゴシック"/>
        <family val="3"/>
      </rPr>
      <t>日現在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</si>
</sst>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</numFmts>
  <fonts count="47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38" fontId="0" fillId="0" borderId="0" xfId="49" applyFont="1" applyAlignment="1">
      <alignment/>
    </xf>
    <xf numFmtId="38" fontId="2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21" xfId="49" applyFont="1" applyBorder="1" applyAlignment="1">
      <alignment/>
    </xf>
    <xf numFmtId="0" fontId="0" fillId="0" borderId="0" xfId="0" applyFill="1" applyAlignment="1">
      <alignment/>
    </xf>
    <xf numFmtId="38" fontId="8" fillId="0" borderId="0" xfId="49" applyFont="1" applyAlignment="1">
      <alignment/>
    </xf>
    <xf numFmtId="38" fontId="7" fillId="0" borderId="0" xfId="49" applyFont="1" applyAlignment="1">
      <alignment horizontal="center"/>
    </xf>
    <xf numFmtId="38" fontId="8" fillId="0" borderId="22" xfId="49" applyFont="1" applyBorder="1" applyAlignment="1">
      <alignment/>
    </xf>
    <xf numFmtId="38" fontId="8" fillId="0" borderId="23" xfId="49" applyFont="1" applyBorder="1" applyAlignment="1" applyProtection="1">
      <alignment/>
      <protection locked="0"/>
    </xf>
    <xf numFmtId="38" fontId="8" fillId="0" borderId="24" xfId="49" applyFont="1" applyBorder="1" applyAlignment="1" applyProtection="1">
      <alignment/>
      <protection locked="0"/>
    </xf>
    <xf numFmtId="38" fontId="8" fillId="0" borderId="22" xfId="49" applyFont="1" applyBorder="1" applyAlignment="1">
      <alignment/>
    </xf>
    <xf numFmtId="38" fontId="8" fillId="0" borderId="25" xfId="49" applyFont="1" applyBorder="1" applyAlignment="1">
      <alignment/>
    </xf>
    <xf numFmtId="38" fontId="8" fillId="0" borderId="18" xfId="49" applyFont="1" applyBorder="1" applyAlignment="1" applyProtection="1">
      <alignment/>
      <protection locked="0"/>
    </xf>
    <xf numFmtId="38" fontId="8" fillId="0" borderId="18" xfId="49" applyFont="1" applyBorder="1" applyAlignment="1">
      <alignment/>
    </xf>
    <xf numFmtId="38" fontId="8" fillId="0" borderId="26" xfId="49" applyFont="1" applyBorder="1" applyAlignment="1" applyProtection="1">
      <alignment/>
      <protection locked="0"/>
    </xf>
    <xf numFmtId="38" fontId="8" fillId="0" borderId="25" xfId="49" applyFont="1" applyBorder="1" applyAlignment="1">
      <alignment/>
    </xf>
    <xf numFmtId="38" fontId="8" fillId="0" borderId="27" xfId="49" applyFont="1" applyBorder="1" applyAlignment="1">
      <alignment/>
    </xf>
    <xf numFmtId="38" fontId="8" fillId="0" borderId="28" xfId="49" applyFont="1" applyBorder="1" applyAlignment="1" applyProtection="1">
      <alignment/>
      <protection locked="0"/>
    </xf>
    <xf numFmtId="38" fontId="8" fillId="0" borderId="28" xfId="49" applyFont="1" applyBorder="1" applyAlignment="1">
      <alignment/>
    </xf>
    <xf numFmtId="38" fontId="8" fillId="0" borderId="29" xfId="49" applyFont="1" applyBorder="1" applyAlignment="1" applyProtection="1">
      <alignment/>
      <protection locked="0"/>
    </xf>
    <xf numFmtId="38" fontId="8" fillId="0" borderId="27" xfId="49" applyFont="1" applyBorder="1" applyAlignment="1">
      <alignment/>
    </xf>
    <xf numFmtId="38" fontId="8" fillId="0" borderId="30" xfId="49" applyFont="1" applyBorder="1" applyAlignment="1">
      <alignment/>
    </xf>
    <xf numFmtId="38" fontId="8" fillId="0" borderId="31" xfId="49" applyFont="1" applyBorder="1" applyAlignment="1" applyProtection="1">
      <alignment/>
      <protection locked="0"/>
    </xf>
    <xf numFmtId="38" fontId="8" fillId="0" borderId="31" xfId="49" applyFont="1" applyBorder="1" applyAlignment="1">
      <alignment/>
    </xf>
    <xf numFmtId="38" fontId="8" fillId="0" borderId="32" xfId="49" applyFont="1" applyBorder="1" applyAlignment="1" applyProtection="1">
      <alignment/>
      <protection locked="0"/>
    </xf>
    <xf numFmtId="38" fontId="8" fillId="0" borderId="30" xfId="49" applyFont="1" applyBorder="1" applyAlignment="1">
      <alignment/>
    </xf>
    <xf numFmtId="38" fontId="8" fillId="0" borderId="26" xfId="49" applyFont="1" applyBorder="1" applyAlignment="1">
      <alignment/>
    </xf>
    <xf numFmtId="38" fontId="8" fillId="0" borderId="27" xfId="49" applyFont="1" applyBorder="1" applyAlignment="1">
      <alignment vertical="distributed"/>
    </xf>
    <xf numFmtId="38" fontId="8" fillId="0" borderId="32" xfId="49" applyFont="1" applyBorder="1" applyAlignment="1">
      <alignment/>
    </xf>
    <xf numFmtId="38" fontId="8" fillId="0" borderId="25" xfId="49" applyFont="1" applyBorder="1" applyAlignment="1">
      <alignment horizontal="center"/>
    </xf>
    <xf numFmtId="38" fontId="8" fillId="0" borderId="29" xfId="49" applyFont="1" applyBorder="1" applyAlignment="1">
      <alignment/>
    </xf>
    <xf numFmtId="38" fontId="8" fillId="0" borderId="33" xfId="49" applyFont="1" applyBorder="1" applyAlignment="1">
      <alignment/>
    </xf>
    <xf numFmtId="38" fontId="8" fillId="0" borderId="34" xfId="49" applyFont="1" applyBorder="1" applyAlignment="1">
      <alignment/>
    </xf>
    <xf numFmtId="38" fontId="8" fillId="0" borderId="35" xfId="49" applyFont="1" applyBorder="1" applyAlignment="1">
      <alignment/>
    </xf>
    <xf numFmtId="38" fontId="0" fillId="32" borderId="36" xfId="49" applyFont="1" applyFill="1" applyBorder="1" applyAlignment="1">
      <alignment horizontal="center"/>
    </xf>
    <xf numFmtId="38" fontId="0" fillId="32" borderId="37" xfId="49" applyFont="1" applyFill="1" applyBorder="1" applyAlignment="1">
      <alignment horizontal="center"/>
    </xf>
    <xf numFmtId="38" fontId="0" fillId="33" borderId="38" xfId="49" applyFont="1" applyFill="1" applyBorder="1" applyAlignment="1">
      <alignment horizontal="center"/>
    </xf>
    <xf numFmtId="38" fontId="0" fillId="33" borderId="39" xfId="49" applyFont="1" applyFill="1" applyBorder="1" applyAlignment="1">
      <alignment/>
    </xf>
    <xf numFmtId="38" fontId="0" fillId="33" borderId="40" xfId="49" applyFont="1" applyFill="1" applyBorder="1" applyAlignment="1">
      <alignment/>
    </xf>
    <xf numFmtId="38" fontId="0" fillId="33" borderId="41" xfId="49" applyFont="1" applyFill="1" applyBorder="1" applyAlignment="1">
      <alignment/>
    </xf>
    <xf numFmtId="38" fontId="0" fillId="33" borderId="25" xfId="49" applyFont="1" applyFill="1" applyBorder="1" applyAlignment="1">
      <alignment/>
    </xf>
    <xf numFmtId="38" fontId="0" fillId="33" borderId="42" xfId="49" applyFont="1" applyFill="1" applyBorder="1" applyAlignment="1">
      <alignment horizontal="center"/>
    </xf>
    <xf numFmtId="38" fontId="8" fillId="34" borderId="22" xfId="49" applyFont="1" applyFill="1" applyBorder="1" applyAlignment="1">
      <alignment horizontal="center" vertical="center"/>
    </xf>
    <xf numFmtId="38" fontId="8" fillId="34" borderId="23" xfId="49" applyFont="1" applyFill="1" applyBorder="1" applyAlignment="1">
      <alignment horizontal="center" vertical="center"/>
    </xf>
    <xf numFmtId="38" fontId="8" fillId="34" borderId="24" xfId="49" applyFont="1" applyFill="1" applyBorder="1" applyAlignment="1">
      <alignment horizontal="center" vertical="center"/>
    </xf>
    <xf numFmtId="0" fontId="0" fillId="32" borderId="43" xfId="0" applyFill="1" applyBorder="1" applyAlignment="1">
      <alignment horizontal="center" vertical="center"/>
    </xf>
    <xf numFmtId="38" fontId="8" fillId="0" borderId="33" xfId="49" applyFont="1" applyBorder="1" applyAlignment="1">
      <alignment horizontal="center"/>
    </xf>
    <xf numFmtId="38" fontId="8" fillId="0" borderId="23" xfId="49" applyFont="1" applyFill="1" applyBorder="1" applyAlignment="1" applyProtection="1">
      <alignment/>
      <protection locked="0"/>
    </xf>
    <xf numFmtId="38" fontId="8" fillId="0" borderId="24" xfId="49" applyFont="1" applyFill="1" applyBorder="1" applyAlignment="1" applyProtection="1">
      <alignment/>
      <protection locked="0"/>
    </xf>
    <xf numFmtId="38" fontId="8" fillId="0" borderId="18" xfId="49" applyFont="1" applyFill="1" applyBorder="1" applyAlignment="1" applyProtection="1">
      <alignment/>
      <protection locked="0"/>
    </xf>
    <xf numFmtId="38" fontId="8" fillId="0" borderId="18" xfId="49" applyFont="1" applyFill="1" applyBorder="1" applyAlignment="1">
      <alignment/>
    </xf>
    <xf numFmtId="38" fontId="8" fillId="0" borderId="26" xfId="49" applyFont="1" applyFill="1" applyBorder="1" applyAlignment="1" applyProtection="1">
      <alignment/>
      <protection locked="0"/>
    </xf>
    <xf numFmtId="38" fontId="8" fillId="0" borderId="28" xfId="49" applyFont="1" applyFill="1" applyBorder="1" applyAlignment="1" applyProtection="1">
      <alignment/>
      <protection locked="0"/>
    </xf>
    <xf numFmtId="38" fontId="8" fillId="0" borderId="29" xfId="49" applyFont="1" applyFill="1" applyBorder="1" applyAlignment="1" applyProtection="1">
      <alignment/>
      <protection locked="0"/>
    </xf>
    <xf numFmtId="38" fontId="8" fillId="0" borderId="31" xfId="49" applyFont="1" applyFill="1" applyBorder="1" applyAlignment="1" applyProtection="1">
      <alignment/>
      <protection locked="0"/>
    </xf>
    <xf numFmtId="38" fontId="8" fillId="0" borderId="32" xfId="49" applyFont="1" applyFill="1" applyBorder="1" applyAlignment="1" applyProtection="1">
      <alignment/>
      <protection locked="0"/>
    </xf>
    <xf numFmtId="38" fontId="8" fillId="0" borderId="32" xfId="49" applyFont="1" applyFill="1" applyBorder="1" applyAlignment="1">
      <alignment/>
    </xf>
    <xf numFmtId="38" fontId="8" fillId="0" borderId="26" xfId="49" applyFont="1" applyFill="1" applyBorder="1" applyAlignment="1">
      <alignment/>
    </xf>
    <xf numFmtId="38" fontId="8" fillId="2" borderId="23" xfId="49" applyFont="1" applyFill="1" applyBorder="1" applyAlignment="1">
      <alignment/>
    </xf>
    <xf numFmtId="38" fontId="8" fillId="2" borderId="18" xfId="49" applyFont="1" applyFill="1" applyBorder="1" applyAlignment="1">
      <alignment/>
    </xf>
    <xf numFmtId="38" fontId="8" fillId="2" borderId="31" xfId="49" applyFont="1" applyFill="1" applyBorder="1" applyAlignment="1" applyProtection="1">
      <alignment/>
      <protection locked="0"/>
    </xf>
    <xf numFmtId="38" fontId="8" fillId="2" borderId="18" xfId="49" applyFont="1" applyFill="1" applyBorder="1" applyAlignment="1" applyProtection="1">
      <alignment/>
      <protection locked="0"/>
    </xf>
    <xf numFmtId="38" fontId="8" fillId="2" borderId="28" xfId="49" applyFont="1" applyFill="1" applyBorder="1" applyAlignment="1" applyProtection="1">
      <alignment/>
      <protection locked="0"/>
    </xf>
    <xf numFmtId="38" fontId="8" fillId="2" borderId="31" xfId="49" applyFont="1" applyFill="1" applyBorder="1" applyAlignment="1">
      <alignment/>
    </xf>
    <xf numFmtId="38" fontId="8" fillId="2" borderId="28" xfId="49" applyFont="1" applyFill="1" applyBorder="1" applyAlignment="1">
      <alignment/>
    </xf>
    <xf numFmtId="38" fontId="0" fillId="0" borderId="44" xfId="49" applyFont="1" applyBorder="1" applyAlignment="1">
      <alignment/>
    </xf>
    <xf numFmtId="38" fontId="0" fillId="0" borderId="45" xfId="49" applyFont="1" applyBorder="1" applyAlignment="1">
      <alignment/>
    </xf>
    <xf numFmtId="38" fontId="0" fillId="0" borderId="46" xfId="49" applyFont="1" applyBorder="1" applyAlignment="1">
      <alignment/>
    </xf>
    <xf numFmtId="38" fontId="0" fillId="0" borderId="47" xfId="49" applyFont="1" applyBorder="1" applyAlignment="1">
      <alignment/>
    </xf>
    <xf numFmtId="38" fontId="8" fillId="6" borderId="25" xfId="49" applyFont="1" applyFill="1" applyBorder="1" applyAlignment="1">
      <alignment/>
    </xf>
    <xf numFmtId="38" fontId="8" fillId="6" borderId="18" xfId="49" applyFont="1" applyFill="1" applyBorder="1" applyAlignment="1">
      <alignment/>
    </xf>
    <xf numFmtId="38" fontId="8" fillId="6" borderId="30" xfId="49" applyFont="1" applyFill="1" applyBorder="1" applyAlignment="1">
      <alignment/>
    </xf>
    <xf numFmtId="38" fontId="8" fillId="6" borderId="31" xfId="49" applyFont="1" applyFill="1" applyBorder="1" applyAlignment="1">
      <alignment/>
    </xf>
    <xf numFmtId="38" fontId="8" fillId="6" borderId="26" xfId="49" applyFont="1" applyFill="1" applyBorder="1" applyAlignment="1">
      <alignment/>
    </xf>
    <xf numFmtId="38" fontId="8" fillId="6" borderId="32" xfId="49" applyFont="1" applyFill="1" applyBorder="1" applyAlignment="1">
      <alignment/>
    </xf>
    <xf numFmtId="38" fontId="8" fillId="6" borderId="25" xfId="49" applyFont="1" applyFill="1" applyBorder="1" applyAlignment="1">
      <alignment vertical="distributed"/>
    </xf>
    <xf numFmtId="38" fontId="8" fillId="6" borderId="18" xfId="49" applyFont="1" applyFill="1" applyBorder="1" applyAlignment="1" applyProtection="1">
      <alignment/>
      <protection locked="0"/>
    </xf>
    <xf numFmtId="38" fontId="8" fillId="6" borderId="26" xfId="49" applyFont="1" applyFill="1" applyBorder="1" applyAlignment="1" applyProtection="1">
      <alignment/>
      <protection locked="0"/>
    </xf>
    <xf numFmtId="38" fontId="8" fillId="6" borderId="25" xfId="49" applyFont="1" applyFill="1" applyBorder="1" applyAlignment="1">
      <alignment horizontal="left" vertical="distributed"/>
    </xf>
    <xf numFmtId="38" fontId="8" fillId="6" borderId="27" xfId="49" applyFont="1" applyFill="1" applyBorder="1" applyAlignment="1">
      <alignment horizontal="left" vertical="distributed"/>
    </xf>
    <xf numFmtId="38" fontId="8" fillId="6" borderId="28" xfId="49" applyFont="1" applyFill="1" applyBorder="1" applyAlignment="1" applyProtection="1">
      <alignment/>
      <protection locked="0"/>
    </xf>
    <xf numFmtId="38" fontId="8" fillId="6" borderId="29" xfId="49" applyFont="1" applyFill="1" applyBorder="1" applyAlignment="1" applyProtection="1">
      <alignment/>
      <protection locked="0"/>
    </xf>
    <xf numFmtId="38" fontId="0" fillId="0" borderId="0" xfId="49" applyFont="1" applyAlignment="1">
      <alignment/>
    </xf>
    <xf numFmtId="38" fontId="8" fillId="35" borderId="25" xfId="49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3" fontId="0" fillId="0" borderId="51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8" fontId="0" fillId="2" borderId="51" xfId="0" applyNumberFormat="1" applyFill="1" applyBorder="1" applyAlignment="1">
      <alignment horizontal="center"/>
    </xf>
    <xf numFmtId="178" fontId="0" fillId="2" borderId="53" xfId="0" applyNumberFormat="1" applyFill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178" fontId="0" fillId="2" borderId="43" xfId="0" applyNumberFormat="1" applyFill="1" applyBorder="1" applyAlignment="1">
      <alignment horizontal="center"/>
    </xf>
    <xf numFmtId="178" fontId="0" fillId="2" borderId="46" xfId="0" applyNumberFormat="1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33" borderId="54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177" fontId="0" fillId="0" borderId="0" xfId="0" applyNumberFormat="1" applyAlignment="1" applyProtection="1">
      <alignment horizontal="left"/>
      <protection locked="0"/>
    </xf>
    <xf numFmtId="0" fontId="0" fillId="32" borderId="49" xfId="0" applyFill="1" applyBorder="1" applyAlignment="1">
      <alignment horizontal="center" vertical="center"/>
    </xf>
    <xf numFmtId="38" fontId="8" fillId="0" borderId="0" xfId="49" applyFont="1" applyAlignment="1">
      <alignment horizontal="center"/>
    </xf>
    <xf numFmtId="38" fontId="8" fillId="0" borderId="0" xfId="49" applyFont="1" applyAlignment="1">
      <alignment/>
    </xf>
    <xf numFmtId="38" fontId="7" fillId="0" borderId="0" xfId="49" applyFont="1" applyAlignment="1">
      <alignment horizontal="center"/>
    </xf>
    <xf numFmtId="182" fontId="8" fillId="0" borderId="0" xfId="0" applyNumberFormat="1" applyFont="1" applyAlignment="1" applyProtection="1">
      <alignment horizontal="center"/>
      <protection locked="0"/>
    </xf>
    <xf numFmtId="38" fontId="0" fillId="0" borderId="0" xfId="49" applyFont="1" applyAlignment="1">
      <alignment horizontal="center"/>
    </xf>
    <xf numFmtId="38" fontId="0" fillId="0" borderId="0" xfId="49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年齢別人口（外国人を含む）</a:t>
            </a:r>
          </a:p>
        </c:rich>
      </c:tx>
      <c:layout>
        <c:manualLayout>
          <c:xMode val="factor"/>
          <c:yMode val="factor"/>
          <c:x val="0.04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35"/>
          <c:w val="0.924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'グラフ資料'!$C$7:$C$117</c:f>
            </c:numRef>
          </c:val>
        </c:ser>
        <c:ser>
          <c:idx val="2"/>
          <c:order val="1"/>
          <c:tx>
            <c:strRef>
              <c:f>'グラフ資料'!$D$6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'グラフ資料'!$D$7:$D$117</c:f>
            </c:numRef>
          </c:val>
        </c:ser>
        <c:ser>
          <c:idx val="0"/>
          <c:order val="2"/>
          <c:tx>
            <c:strRef>
              <c:f>'グラフ資料'!$E$6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'グラフ資料'!$E$7:$E$117</c:f>
              <c:numCache>
                <c:ptCount val="111"/>
                <c:pt idx="0">
                  <c:v>245</c:v>
                </c:pt>
                <c:pt idx="1">
                  <c:v>255</c:v>
                </c:pt>
                <c:pt idx="2">
                  <c:v>249</c:v>
                </c:pt>
                <c:pt idx="3">
                  <c:v>268</c:v>
                </c:pt>
                <c:pt idx="4">
                  <c:v>254</c:v>
                </c:pt>
                <c:pt idx="5">
                  <c:v>264</c:v>
                </c:pt>
                <c:pt idx="6">
                  <c:v>258</c:v>
                </c:pt>
                <c:pt idx="7">
                  <c:v>251</c:v>
                </c:pt>
                <c:pt idx="8">
                  <c:v>264</c:v>
                </c:pt>
                <c:pt idx="9">
                  <c:v>261</c:v>
                </c:pt>
                <c:pt idx="10">
                  <c:v>293</c:v>
                </c:pt>
                <c:pt idx="11">
                  <c:v>292</c:v>
                </c:pt>
                <c:pt idx="12">
                  <c:v>296</c:v>
                </c:pt>
                <c:pt idx="13">
                  <c:v>301</c:v>
                </c:pt>
                <c:pt idx="14">
                  <c:v>276</c:v>
                </c:pt>
                <c:pt idx="15">
                  <c:v>297</c:v>
                </c:pt>
                <c:pt idx="16">
                  <c:v>321</c:v>
                </c:pt>
                <c:pt idx="17">
                  <c:v>318</c:v>
                </c:pt>
                <c:pt idx="18">
                  <c:v>320</c:v>
                </c:pt>
                <c:pt idx="19">
                  <c:v>293</c:v>
                </c:pt>
                <c:pt idx="20">
                  <c:v>267</c:v>
                </c:pt>
                <c:pt idx="21">
                  <c:v>300</c:v>
                </c:pt>
                <c:pt idx="22">
                  <c:v>281</c:v>
                </c:pt>
                <c:pt idx="23">
                  <c:v>269</c:v>
                </c:pt>
                <c:pt idx="24">
                  <c:v>283</c:v>
                </c:pt>
                <c:pt idx="25">
                  <c:v>268</c:v>
                </c:pt>
                <c:pt idx="26">
                  <c:v>276</c:v>
                </c:pt>
                <c:pt idx="27">
                  <c:v>298</c:v>
                </c:pt>
                <c:pt idx="28">
                  <c:v>293</c:v>
                </c:pt>
                <c:pt idx="29">
                  <c:v>326</c:v>
                </c:pt>
                <c:pt idx="30">
                  <c:v>337</c:v>
                </c:pt>
                <c:pt idx="31">
                  <c:v>322</c:v>
                </c:pt>
                <c:pt idx="32">
                  <c:v>347</c:v>
                </c:pt>
                <c:pt idx="33">
                  <c:v>340</c:v>
                </c:pt>
                <c:pt idx="34">
                  <c:v>379</c:v>
                </c:pt>
                <c:pt idx="35">
                  <c:v>389</c:v>
                </c:pt>
                <c:pt idx="36">
                  <c:v>362</c:v>
                </c:pt>
                <c:pt idx="37">
                  <c:v>380</c:v>
                </c:pt>
                <c:pt idx="38">
                  <c:v>416</c:v>
                </c:pt>
                <c:pt idx="39">
                  <c:v>400</c:v>
                </c:pt>
                <c:pt idx="40">
                  <c:v>422</c:v>
                </c:pt>
                <c:pt idx="41">
                  <c:v>377</c:v>
                </c:pt>
                <c:pt idx="42">
                  <c:v>347</c:v>
                </c:pt>
                <c:pt idx="43">
                  <c:v>415</c:v>
                </c:pt>
                <c:pt idx="44">
                  <c:v>330</c:v>
                </c:pt>
                <c:pt idx="45">
                  <c:v>338</c:v>
                </c:pt>
                <c:pt idx="46">
                  <c:v>303</c:v>
                </c:pt>
                <c:pt idx="47">
                  <c:v>316</c:v>
                </c:pt>
                <c:pt idx="48">
                  <c:v>367</c:v>
                </c:pt>
                <c:pt idx="49">
                  <c:v>356</c:v>
                </c:pt>
                <c:pt idx="50">
                  <c:v>305</c:v>
                </c:pt>
                <c:pt idx="51">
                  <c:v>352</c:v>
                </c:pt>
                <c:pt idx="52">
                  <c:v>351</c:v>
                </c:pt>
                <c:pt idx="53">
                  <c:v>355</c:v>
                </c:pt>
                <c:pt idx="54">
                  <c:v>355</c:v>
                </c:pt>
                <c:pt idx="55">
                  <c:v>381</c:v>
                </c:pt>
                <c:pt idx="56">
                  <c:v>408</c:v>
                </c:pt>
                <c:pt idx="57">
                  <c:v>449</c:v>
                </c:pt>
                <c:pt idx="58">
                  <c:v>402</c:v>
                </c:pt>
                <c:pt idx="59">
                  <c:v>489</c:v>
                </c:pt>
                <c:pt idx="60">
                  <c:v>438</c:v>
                </c:pt>
                <c:pt idx="61">
                  <c:v>500</c:v>
                </c:pt>
                <c:pt idx="62">
                  <c:v>564</c:v>
                </c:pt>
                <c:pt idx="63">
                  <c:v>587</c:v>
                </c:pt>
                <c:pt idx="64">
                  <c:v>583</c:v>
                </c:pt>
                <c:pt idx="65">
                  <c:v>567</c:v>
                </c:pt>
                <c:pt idx="66">
                  <c:v>445</c:v>
                </c:pt>
                <c:pt idx="67">
                  <c:v>284</c:v>
                </c:pt>
                <c:pt idx="68">
                  <c:v>329</c:v>
                </c:pt>
                <c:pt idx="69">
                  <c:v>357</c:v>
                </c:pt>
                <c:pt idx="70">
                  <c:v>329</c:v>
                </c:pt>
                <c:pt idx="71">
                  <c:v>357</c:v>
                </c:pt>
                <c:pt idx="72">
                  <c:v>342</c:v>
                </c:pt>
                <c:pt idx="73">
                  <c:v>301</c:v>
                </c:pt>
                <c:pt idx="74">
                  <c:v>249</c:v>
                </c:pt>
                <c:pt idx="75">
                  <c:v>301</c:v>
                </c:pt>
                <c:pt idx="76">
                  <c:v>297</c:v>
                </c:pt>
                <c:pt idx="77">
                  <c:v>284</c:v>
                </c:pt>
                <c:pt idx="78">
                  <c:v>286</c:v>
                </c:pt>
                <c:pt idx="79">
                  <c:v>233</c:v>
                </c:pt>
                <c:pt idx="80">
                  <c:v>240</c:v>
                </c:pt>
                <c:pt idx="81">
                  <c:v>226</c:v>
                </c:pt>
                <c:pt idx="82">
                  <c:v>195</c:v>
                </c:pt>
                <c:pt idx="83">
                  <c:v>201</c:v>
                </c:pt>
                <c:pt idx="84">
                  <c:v>210</c:v>
                </c:pt>
                <c:pt idx="85">
                  <c:v>171</c:v>
                </c:pt>
                <c:pt idx="86">
                  <c:v>153</c:v>
                </c:pt>
                <c:pt idx="87">
                  <c:v>136</c:v>
                </c:pt>
                <c:pt idx="88">
                  <c:v>112</c:v>
                </c:pt>
                <c:pt idx="89">
                  <c:v>130</c:v>
                </c:pt>
                <c:pt idx="90">
                  <c:v>80</c:v>
                </c:pt>
                <c:pt idx="91">
                  <c:v>76</c:v>
                </c:pt>
                <c:pt idx="92">
                  <c:v>64</c:v>
                </c:pt>
                <c:pt idx="93">
                  <c:v>35</c:v>
                </c:pt>
                <c:pt idx="94">
                  <c:v>39</c:v>
                </c:pt>
                <c:pt idx="95">
                  <c:v>35</c:v>
                </c:pt>
                <c:pt idx="96">
                  <c:v>25</c:v>
                </c:pt>
                <c:pt idx="97">
                  <c:v>19</c:v>
                </c:pt>
                <c:pt idx="98">
                  <c:v>18</c:v>
                </c:pt>
                <c:pt idx="99">
                  <c:v>13</c:v>
                </c:pt>
                <c:pt idx="100">
                  <c:v>9</c:v>
                </c:pt>
                <c:pt idx="101">
                  <c:v>2</c:v>
                </c:pt>
                <c:pt idx="102">
                  <c:v>4</c:v>
                </c:pt>
                <c:pt idx="103">
                  <c:v>1</c:v>
                </c:pt>
                <c:pt idx="104">
                  <c:v>3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15915944"/>
        <c:axId val="9025769"/>
      </c:barChart>
      <c:catAx>
        <c:axId val="15915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025769"/>
        <c:crosses val="autoZero"/>
        <c:auto val="1"/>
        <c:lblOffset val="100"/>
        <c:tickLblSkip val="10"/>
        <c:noMultiLvlLbl val="0"/>
      </c:catAx>
      <c:valAx>
        <c:axId val="9025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91594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4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117</c:v>
                </c:pt>
                <c:pt idx="1">
                  <c:v>129</c:v>
                </c:pt>
                <c:pt idx="2">
                  <c:v>132</c:v>
                </c:pt>
                <c:pt idx="3">
                  <c:v>132</c:v>
                </c:pt>
                <c:pt idx="4">
                  <c:v>130</c:v>
                </c:pt>
                <c:pt idx="5">
                  <c:v>136</c:v>
                </c:pt>
                <c:pt idx="6">
                  <c:v>138</c:v>
                </c:pt>
                <c:pt idx="7">
                  <c:v>126</c:v>
                </c:pt>
                <c:pt idx="8">
                  <c:v>123</c:v>
                </c:pt>
                <c:pt idx="9">
                  <c:v>137</c:v>
                </c:pt>
                <c:pt idx="10">
                  <c:v>156</c:v>
                </c:pt>
                <c:pt idx="11">
                  <c:v>169</c:v>
                </c:pt>
                <c:pt idx="12">
                  <c:v>150</c:v>
                </c:pt>
                <c:pt idx="13">
                  <c:v>149</c:v>
                </c:pt>
                <c:pt idx="14">
                  <c:v>136</c:v>
                </c:pt>
                <c:pt idx="15">
                  <c:v>145</c:v>
                </c:pt>
                <c:pt idx="16">
                  <c:v>169</c:v>
                </c:pt>
                <c:pt idx="17">
                  <c:v>146</c:v>
                </c:pt>
                <c:pt idx="18">
                  <c:v>165</c:v>
                </c:pt>
                <c:pt idx="19">
                  <c:v>154</c:v>
                </c:pt>
                <c:pt idx="20">
                  <c:v>137</c:v>
                </c:pt>
                <c:pt idx="21">
                  <c:v>133</c:v>
                </c:pt>
                <c:pt idx="22">
                  <c:v>134</c:v>
                </c:pt>
                <c:pt idx="23">
                  <c:v>111</c:v>
                </c:pt>
                <c:pt idx="24">
                  <c:v>133</c:v>
                </c:pt>
                <c:pt idx="25">
                  <c:v>116</c:v>
                </c:pt>
                <c:pt idx="26">
                  <c:v>126</c:v>
                </c:pt>
                <c:pt idx="27">
                  <c:v>148</c:v>
                </c:pt>
                <c:pt idx="28">
                  <c:v>145</c:v>
                </c:pt>
                <c:pt idx="29">
                  <c:v>157</c:v>
                </c:pt>
                <c:pt idx="30">
                  <c:v>174</c:v>
                </c:pt>
                <c:pt idx="31">
                  <c:v>176</c:v>
                </c:pt>
                <c:pt idx="32">
                  <c:v>170</c:v>
                </c:pt>
                <c:pt idx="33">
                  <c:v>188</c:v>
                </c:pt>
                <c:pt idx="34">
                  <c:v>189</c:v>
                </c:pt>
                <c:pt idx="35">
                  <c:v>214</c:v>
                </c:pt>
                <c:pt idx="36">
                  <c:v>177</c:v>
                </c:pt>
                <c:pt idx="37">
                  <c:v>188</c:v>
                </c:pt>
                <c:pt idx="38">
                  <c:v>221</c:v>
                </c:pt>
                <c:pt idx="39">
                  <c:v>212</c:v>
                </c:pt>
                <c:pt idx="40">
                  <c:v>200</c:v>
                </c:pt>
                <c:pt idx="41">
                  <c:v>202</c:v>
                </c:pt>
                <c:pt idx="42">
                  <c:v>162</c:v>
                </c:pt>
                <c:pt idx="43">
                  <c:v>211</c:v>
                </c:pt>
                <c:pt idx="44">
                  <c:v>164</c:v>
                </c:pt>
                <c:pt idx="45">
                  <c:v>166</c:v>
                </c:pt>
                <c:pt idx="46">
                  <c:v>147</c:v>
                </c:pt>
                <c:pt idx="47">
                  <c:v>141</c:v>
                </c:pt>
                <c:pt idx="48">
                  <c:v>161</c:v>
                </c:pt>
                <c:pt idx="49">
                  <c:v>181</c:v>
                </c:pt>
                <c:pt idx="50">
                  <c:v>148</c:v>
                </c:pt>
                <c:pt idx="51">
                  <c:v>182</c:v>
                </c:pt>
                <c:pt idx="52">
                  <c:v>171</c:v>
                </c:pt>
                <c:pt idx="53">
                  <c:v>166</c:v>
                </c:pt>
                <c:pt idx="54">
                  <c:v>176</c:v>
                </c:pt>
                <c:pt idx="55">
                  <c:v>206</c:v>
                </c:pt>
                <c:pt idx="56">
                  <c:v>199</c:v>
                </c:pt>
                <c:pt idx="57">
                  <c:v>201</c:v>
                </c:pt>
                <c:pt idx="58">
                  <c:v>206</c:v>
                </c:pt>
                <c:pt idx="59">
                  <c:v>241</c:v>
                </c:pt>
                <c:pt idx="60">
                  <c:v>203</c:v>
                </c:pt>
                <c:pt idx="61">
                  <c:v>240</c:v>
                </c:pt>
                <c:pt idx="62">
                  <c:v>271</c:v>
                </c:pt>
                <c:pt idx="63">
                  <c:v>289</c:v>
                </c:pt>
                <c:pt idx="64">
                  <c:v>289</c:v>
                </c:pt>
                <c:pt idx="65">
                  <c:v>277</c:v>
                </c:pt>
                <c:pt idx="66">
                  <c:v>219</c:v>
                </c:pt>
                <c:pt idx="67">
                  <c:v>147</c:v>
                </c:pt>
                <c:pt idx="68">
                  <c:v>159</c:v>
                </c:pt>
                <c:pt idx="69">
                  <c:v>163</c:v>
                </c:pt>
                <c:pt idx="70">
                  <c:v>170</c:v>
                </c:pt>
                <c:pt idx="71">
                  <c:v>164</c:v>
                </c:pt>
                <c:pt idx="72">
                  <c:v>163</c:v>
                </c:pt>
                <c:pt idx="73">
                  <c:v>144</c:v>
                </c:pt>
                <c:pt idx="74">
                  <c:v>102</c:v>
                </c:pt>
                <c:pt idx="75">
                  <c:v>130</c:v>
                </c:pt>
                <c:pt idx="76">
                  <c:v>121</c:v>
                </c:pt>
                <c:pt idx="77">
                  <c:v>121</c:v>
                </c:pt>
                <c:pt idx="78">
                  <c:v>97</c:v>
                </c:pt>
                <c:pt idx="79">
                  <c:v>93</c:v>
                </c:pt>
                <c:pt idx="80">
                  <c:v>99</c:v>
                </c:pt>
                <c:pt idx="81">
                  <c:v>86</c:v>
                </c:pt>
                <c:pt idx="82">
                  <c:v>73</c:v>
                </c:pt>
                <c:pt idx="83">
                  <c:v>73</c:v>
                </c:pt>
                <c:pt idx="84">
                  <c:v>79</c:v>
                </c:pt>
                <c:pt idx="85">
                  <c:v>50</c:v>
                </c:pt>
                <c:pt idx="86">
                  <c:v>40</c:v>
                </c:pt>
                <c:pt idx="87">
                  <c:v>35</c:v>
                </c:pt>
                <c:pt idx="88">
                  <c:v>30</c:v>
                </c:pt>
                <c:pt idx="89">
                  <c:v>31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9</c:v>
                </c:pt>
                <c:pt idx="94">
                  <c:v>5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0</c:v>
                </c:pt>
                <c:pt idx="99">
                  <c:v>2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128</c:v>
                </c:pt>
                <c:pt idx="1">
                  <c:v>126</c:v>
                </c:pt>
                <c:pt idx="2">
                  <c:v>117</c:v>
                </c:pt>
                <c:pt idx="3">
                  <c:v>136</c:v>
                </c:pt>
                <c:pt idx="4">
                  <c:v>124</c:v>
                </c:pt>
                <c:pt idx="5">
                  <c:v>128</c:v>
                </c:pt>
                <c:pt idx="6">
                  <c:v>120</c:v>
                </c:pt>
                <c:pt idx="7">
                  <c:v>125</c:v>
                </c:pt>
                <c:pt idx="8">
                  <c:v>141</c:v>
                </c:pt>
                <c:pt idx="9">
                  <c:v>124</c:v>
                </c:pt>
                <c:pt idx="10">
                  <c:v>137</c:v>
                </c:pt>
                <c:pt idx="11">
                  <c:v>123</c:v>
                </c:pt>
                <c:pt idx="12">
                  <c:v>146</c:v>
                </c:pt>
                <c:pt idx="13">
                  <c:v>152</c:v>
                </c:pt>
                <c:pt idx="14">
                  <c:v>140</c:v>
                </c:pt>
                <c:pt idx="15">
                  <c:v>152</c:v>
                </c:pt>
                <c:pt idx="16">
                  <c:v>152</c:v>
                </c:pt>
                <c:pt idx="17">
                  <c:v>172</c:v>
                </c:pt>
                <c:pt idx="18">
                  <c:v>155</c:v>
                </c:pt>
                <c:pt idx="19">
                  <c:v>139</c:v>
                </c:pt>
                <c:pt idx="20">
                  <c:v>130</c:v>
                </c:pt>
                <c:pt idx="21">
                  <c:v>167</c:v>
                </c:pt>
                <c:pt idx="22">
                  <c:v>147</c:v>
                </c:pt>
                <c:pt idx="23">
                  <c:v>158</c:v>
                </c:pt>
                <c:pt idx="24">
                  <c:v>150</c:v>
                </c:pt>
                <c:pt idx="25">
                  <c:v>152</c:v>
                </c:pt>
                <c:pt idx="26">
                  <c:v>150</c:v>
                </c:pt>
                <c:pt idx="27">
                  <c:v>150</c:v>
                </c:pt>
                <c:pt idx="28">
                  <c:v>148</c:v>
                </c:pt>
                <c:pt idx="29">
                  <c:v>169</c:v>
                </c:pt>
                <c:pt idx="30">
                  <c:v>163</c:v>
                </c:pt>
                <c:pt idx="31">
                  <c:v>146</c:v>
                </c:pt>
                <c:pt idx="32">
                  <c:v>177</c:v>
                </c:pt>
                <c:pt idx="33">
                  <c:v>152</c:v>
                </c:pt>
                <c:pt idx="34">
                  <c:v>190</c:v>
                </c:pt>
                <c:pt idx="35">
                  <c:v>175</c:v>
                </c:pt>
                <c:pt idx="36">
                  <c:v>185</c:v>
                </c:pt>
                <c:pt idx="37">
                  <c:v>192</c:v>
                </c:pt>
                <c:pt idx="38">
                  <c:v>195</c:v>
                </c:pt>
                <c:pt idx="39">
                  <c:v>188</c:v>
                </c:pt>
                <c:pt idx="40">
                  <c:v>222</c:v>
                </c:pt>
                <c:pt idx="41">
                  <c:v>175</c:v>
                </c:pt>
                <c:pt idx="42">
                  <c:v>185</c:v>
                </c:pt>
                <c:pt idx="43">
                  <c:v>204</c:v>
                </c:pt>
                <c:pt idx="44">
                  <c:v>166</c:v>
                </c:pt>
                <c:pt idx="45">
                  <c:v>172</c:v>
                </c:pt>
                <c:pt idx="46">
                  <c:v>156</c:v>
                </c:pt>
                <c:pt idx="47">
                  <c:v>175</c:v>
                </c:pt>
                <c:pt idx="48">
                  <c:v>206</c:v>
                </c:pt>
                <c:pt idx="49">
                  <c:v>175</c:v>
                </c:pt>
                <c:pt idx="50">
                  <c:v>157</c:v>
                </c:pt>
                <c:pt idx="51">
                  <c:v>170</c:v>
                </c:pt>
                <c:pt idx="52">
                  <c:v>180</c:v>
                </c:pt>
                <c:pt idx="53">
                  <c:v>189</c:v>
                </c:pt>
                <c:pt idx="54">
                  <c:v>179</c:v>
                </c:pt>
                <c:pt idx="55">
                  <c:v>175</c:v>
                </c:pt>
                <c:pt idx="56">
                  <c:v>209</c:v>
                </c:pt>
                <c:pt idx="57">
                  <c:v>248</c:v>
                </c:pt>
                <c:pt idx="58">
                  <c:v>196</c:v>
                </c:pt>
                <c:pt idx="59">
                  <c:v>248</c:v>
                </c:pt>
                <c:pt idx="60">
                  <c:v>235</c:v>
                </c:pt>
                <c:pt idx="61">
                  <c:v>260</c:v>
                </c:pt>
                <c:pt idx="62">
                  <c:v>293</c:v>
                </c:pt>
                <c:pt idx="63">
                  <c:v>298</c:v>
                </c:pt>
                <c:pt idx="64">
                  <c:v>294</c:v>
                </c:pt>
                <c:pt idx="65">
                  <c:v>290</c:v>
                </c:pt>
                <c:pt idx="66">
                  <c:v>226</c:v>
                </c:pt>
                <c:pt idx="67">
                  <c:v>137</c:v>
                </c:pt>
                <c:pt idx="68">
                  <c:v>170</c:v>
                </c:pt>
                <c:pt idx="69">
                  <c:v>194</c:v>
                </c:pt>
                <c:pt idx="70">
                  <c:v>159</c:v>
                </c:pt>
                <c:pt idx="71">
                  <c:v>193</c:v>
                </c:pt>
                <c:pt idx="72">
                  <c:v>179</c:v>
                </c:pt>
                <c:pt idx="73">
                  <c:v>157</c:v>
                </c:pt>
                <c:pt idx="74">
                  <c:v>147</c:v>
                </c:pt>
                <c:pt idx="75">
                  <c:v>171</c:v>
                </c:pt>
                <c:pt idx="76">
                  <c:v>176</c:v>
                </c:pt>
                <c:pt idx="77">
                  <c:v>163</c:v>
                </c:pt>
                <c:pt idx="78">
                  <c:v>189</c:v>
                </c:pt>
                <c:pt idx="79">
                  <c:v>140</c:v>
                </c:pt>
                <c:pt idx="80">
                  <c:v>141</c:v>
                </c:pt>
                <c:pt idx="81">
                  <c:v>140</c:v>
                </c:pt>
                <c:pt idx="82">
                  <c:v>122</c:v>
                </c:pt>
                <c:pt idx="83">
                  <c:v>128</c:v>
                </c:pt>
                <c:pt idx="84">
                  <c:v>131</c:v>
                </c:pt>
                <c:pt idx="85">
                  <c:v>121</c:v>
                </c:pt>
                <c:pt idx="86">
                  <c:v>113</c:v>
                </c:pt>
                <c:pt idx="87">
                  <c:v>101</c:v>
                </c:pt>
                <c:pt idx="88">
                  <c:v>82</c:v>
                </c:pt>
                <c:pt idx="89">
                  <c:v>99</c:v>
                </c:pt>
                <c:pt idx="90">
                  <c:v>62</c:v>
                </c:pt>
                <c:pt idx="91">
                  <c:v>58</c:v>
                </c:pt>
                <c:pt idx="92">
                  <c:v>46</c:v>
                </c:pt>
                <c:pt idx="93">
                  <c:v>26</c:v>
                </c:pt>
                <c:pt idx="94">
                  <c:v>34</c:v>
                </c:pt>
                <c:pt idx="95">
                  <c:v>33</c:v>
                </c:pt>
                <c:pt idx="96">
                  <c:v>23</c:v>
                </c:pt>
                <c:pt idx="97">
                  <c:v>18</c:v>
                </c:pt>
                <c:pt idx="98">
                  <c:v>18</c:v>
                </c:pt>
                <c:pt idx="99">
                  <c:v>11</c:v>
                </c:pt>
                <c:pt idx="100">
                  <c:v>8</c:v>
                </c:pt>
                <c:pt idx="101">
                  <c:v>2</c:v>
                </c:pt>
                <c:pt idx="102">
                  <c:v>4</c:v>
                </c:pt>
                <c:pt idx="103">
                  <c:v>1</c:v>
                </c:pt>
                <c:pt idx="104">
                  <c:v>3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14123058"/>
        <c:axId val="59998659"/>
      </c:lineChart>
      <c:catAx>
        <c:axId val="14123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98659"/>
        <c:crosses val="autoZero"/>
        <c:auto val="1"/>
        <c:lblOffset val="100"/>
        <c:tickLblSkip val="10"/>
        <c:tickMarkSkip val="10"/>
        <c:noMultiLvlLbl val="0"/>
      </c:catAx>
      <c:valAx>
        <c:axId val="59998659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23058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10725" cy="5857875"/>
    <xdr:graphicFrame>
      <xdr:nvGraphicFramePr>
        <xdr:cNvPr id="1" name="Chart 1"/>
        <xdr:cNvGraphicFramePr/>
      </xdr:nvGraphicFramePr>
      <xdr:xfrm>
        <a:off x="0" y="0"/>
        <a:ext cx="96107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22"/>
  <sheetViews>
    <sheetView zoomScalePageLayoutView="0" workbookViewId="0" topLeftCell="A1">
      <selection activeCell="A2" sqref="A2"/>
    </sheetView>
  </sheetViews>
  <sheetFormatPr defaultColWidth="8.796875" defaultRowHeight="14.25"/>
  <cols>
    <col min="2" max="2" width="4.5" style="0" customWidth="1"/>
    <col min="3" max="3" width="9.5" style="0" customWidth="1"/>
    <col min="4" max="7" width="11.09765625" style="0" customWidth="1"/>
    <col min="255" max="255" width="8.8984375" style="0" customWidth="1"/>
  </cols>
  <sheetData>
    <row r="6" spans="3:7" ht="18.75">
      <c r="C6" s="98" t="s">
        <v>13</v>
      </c>
      <c r="D6" s="98"/>
      <c r="E6" s="98"/>
      <c r="F6" s="98"/>
      <c r="G6" s="98"/>
    </row>
    <row r="7" spans="3:8" ht="14.25">
      <c r="C7" s="99" t="s">
        <v>82</v>
      </c>
      <c r="D7" s="99"/>
      <c r="E7" s="99"/>
      <c r="F7" s="99"/>
      <c r="G7" s="99"/>
      <c r="H7" s="1"/>
    </row>
    <row r="8" spans="8:10" ht="13.5">
      <c r="H8" s="100" t="s">
        <v>39</v>
      </c>
      <c r="I8" s="100"/>
      <c r="J8" s="1"/>
    </row>
    <row r="9" spans="8:10" ht="14.25" thickBot="1">
      <c r="H9" s="121">
        <v>41364</v>
      </c>
      <c r="I9" s="121"/>
      <c r="J9" s="121"/>
    </row>
    <row r="10" spans="3:7" ht="13.5">
      <c r="C10" s="101" t="s">
        <v>0</v>
      </c>
      <c r="D10" s="103" t="s">
        <v>1</v>
      </c>
      <c r="E10" s="103"/>
      <c r="F10" s="103"/>
      <c r="G10" s="117" t="s">
        <v>5</v>
      </c>
    </row>
    <row r="11" spans="3:7" ht="13.5">
      <c r="C11" s="102"/>
      <c r="D11" s="104"/>
      <c r="E11" s="104"/>
      <c r="F11" s="104"/>
      <c r="G11" s="118"/>
    </row>
    <row r="12" spans="3:7" ht="13.5">
      <c r="C12" s="102"/>
      <c r="D12" s="59" t="s">
        <v>2</v>
      </c>
      <c r="E12" s="59" t="s">
        <v>3</v>
      </c>
      <c r="F12" s="59" t="s">
        <v>4</v>
      </c>
      <c r="G12" s="118"/>
    </row>
    <row r="13" spans="3:7" ht="13.5">
      <c r="C13" s="122" t="s">
        <v>6</v>
      </c>
      <c r="D13" s="111">
        <v>13953</v>
      </c>
      <c r="E13" s="111">
        <v>15406</v>
      </c>
      <c r="F13" s="115">
        <f>D13+E13</f>
        <v>29359</v>
      </c>
      <c r="G13" s="105">
        <v>10133</v>
      </c>
    </row>
    <row r="14" spans="3:7" ht="13.5">
      <c r="C14" s="122"/>
      <c r="D14" s="112"/>
      <c r="E14" s="112"/>
      <c r="F14" s="116"/>
      <c r="G14" s="106"/>
    </row>
    <row r="15" spans="3:7" ht="13.5">
      <c r="C15" s="119" t="s">
        <v>7</v>
      </c>
      <c r="D15" s="111">
        <v>13969</v>
      </c>
      <c r="E15" s="111">
        <v>15398</v>
      </c>
      <c r="F15" s="115">
        <f>D15+E15</f>
        <v>29367</v>
      </c>
      <c r="G15" s="105">
        <v>10112</v>
      </c>
    </row>
    <row r="16" spans="3:9" ht="13.5">
      <c r="C16" s="120"/>
      <c r="D16" s="112"/>
      <c r="E16" s="112"/>
      <c r="F16" s="116"/>
      <c r="G16" s="106"/>
      <c r="H16" s="18"/>
      <c r="I16" s="18"/>
    </row>
    <row r="17" spans="3:7" ht="13.5">
      <c r="C17" s="107" t="s">
        <v>8</v>
      </c>
      <c r="D17" s="113">
        <f>D13-D15</f>
        <v>-16</v>
      </c>
      <c r="E17" s="113">
        <f>E13-E15</f>
        <v>8</v>
      </c>
      <c r="F17" s="113">
        <f>F13-F15</f>
        <v>-8</v>
      </c>
      <c r="G17" s="109">
        <f>G13-G15</f>
        <v>21</v>
      </c>
    </row>
    <row r="18" spans="3:7" ht="14.25" thickBot="1">
      <c r="C18" s="108"/>
      <c r="D18" s="114"/>
      <c r="E18" s="114"/>
      <c r="F18" s="114"/>
      <c r="G18" s="110"/>
    </row>
    <row r="22" ht="13.5">
      <c r="G22" s="2"/>
    </row>
  </sheetData>
  <sheetProtection/>
  <mergeCells count="22">
    <mergeCell ref="F15:F16"/>
    <mergeCell ref="F13:F14"/>
    <mergeCell ref="G10:G12"/>
    <mergeCell ref="C15:C16"/>
    <mergeCell ref="H9:J9"/>
    <mergeCell ref="C13:C14"/>
    <mergeCell ref="C17:C18"/>
    <mergeCell ref="G17:G18"/>
    <mergeCell ref="E13:E14"/>
    <mergeCell ref="D13:D14"/>
    <mergeCell ref="D17:D18"/>
    <mergeCell ref="F17:F18"/>
    <mergeCell ref="D15:D16"/>
    <mergeCell ref="E15:E16"/>
    <mergeCell ref="E17:E18"/>
    <mergeCell ref="G15:G16"/>
    <mergeCell ref="C6:G6"/>
    <mergeCell ref="C7:G7"/>
    <mergeCell ref="H8:I8"/>
    <mergeCell ref="C10:C12"/>
    <mergeCell ref="D10:F11"/>
    <mergeCell ref="G13:G14"/>
  </mergeCells>
  <dataValidations count="1">
    <dataValidation allowBlank="1" showInputMessage="1" showErrorMessage="1" promptTitle="現在日" prompt="入力例 2001/08/31 月末日を入力" imeMode="halfAlpha" sqref="H9:J9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8984375" style="19" customWidth="1"/>
    <col min="2" max="5" width="7.5" style="19" customWidth="1"/>
    <col min="6" max="6" width="1.4921875" style="19" customWidth="1"/>
    <col min="7" max="7" width="10.8984375" style="19" customWidth="1"/>
    <col min="8" max="11" width="7.5" style="19" customWidth="1"/>
    <col min="12" max="12" width="1.4921875" style="19" customWidth="1"/>
    <col min="13" max="13" width="10.8984375" style="19" customWidth="1"/>
    <col min="14" max="17" width="7.5" style="19" customWidth="1"/>
    <col min="18" max="18" width="1.4921875" style="19" customWidth="1"/>
    <col min="19" max="19" width="10.8984375" style="19" customWidth="1"/>
    <col min="20" max="23" width="7.5" style="19" customWidth="1"/>
    <col min="24" max="24" width="1.69921875" style="19" customWidth="1"/>
    <col min="25" max="16384" width="9" style="19" customWidth="1"/>
  </cols>
  <sheetData>
    <row r="2" spans="7:23" ht="14.25">
      <c r="G2" s="125" t="s">
        <v>9</v>
      </c>
      <c r="H2" s="125"/>
      <c r="I2" s="125"/>
      <c r="J2" s="125"/>
      <c r="K2" s="125"/>
      <c r="L2" s="125"/>
      <c r="M2" s="125"/>
      <c r="N2" s="125"/>
      <c r="O2" s="125"/>
      <c r="P2" s="125"/>
      <c r="Q2" s="125"/>
      <c r="T2" s="126">
        <v>41364</v>
      </c>
      <c r="U2" s="126"/>
      <c r="V2" s="126"/>
      <c r="W2" s="126"/>
    </row>
    <row r="3" spans="7:23" ht="14.25"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S3" s="123" t="s">
        <v>81</v>
      </c>
      <c r="T3" s="123"/>
      <c r="U3" s="123"/>
      <c r="V3" s="123"/>
      <c r="W3" s="123"/>
    </row>
    <row r="5" spans="2:21" ht="13.5">
      <c r="B5" s="124" t="s">
        <v>14</v>
      </c>
      <c r="C5" s="124"/>
      <c r="H5" s="124" t="s">
        <v>15</v>
      </c>
      <c r="I5" s="124"/>
      <c r="N5" s="124" t="s">
        <v>10</v>
      </c>
      <c r="O5" s="124"/>
      <c r="T5" s="124" t="s">
        <v>11</v>
      </c>
      <c r="U5" s="124"/>
    </row>
    <row r="6" ht="14.25" thickBot="1"/>
    <row r="7" spans="1:23" ht="15.75" customHeight="1" thickBot="1">
      <c r="A7" s="56" t="s">
        <v>12</v>
      </c>
      <c r="B7" s="57" t="s">
        <v>5</v>
      </c>
      <c r="C7" s="57" t="s">
        <v>1</v>
      </c>
      <c r="D7" s="57" t="s">
        <v>2</v>
      </c>
      <c r="E7" s="58" t="s">
        <v>3</v>
      </c>
      <c r="G7" s="56" t="s">
        <v>12</v>
      </c>
      <c r="H7" s="57" t="s">
        <v>5</v>
      </c>
      <c r="I7" s="57" t="s">
        <v>1</v>
      </c>
      <c r="J7" s="57" t="s">
        <v>2</v>
      </c>
      <c r="K7" s="58" t="s">
        <v>3</v>
      </c>
      <c r="M7" s="56" t="s">
        <v>12</v>
      </c>
      <c r="N7" s="57" t="s">
        <v>5</v>
      </c>
      <c r="O7" s="57" t="s">
        <v>1</v>
      </c>
      <c r="P7" s="57" t="s">
        <v>2</v>
      </c>
      <c r="Q7" s="58" t="s">
        <v>3</v>
      </c>
      <c r="S7" s="56" t="s">
        <v>12</v>
      </c>
      <c r="T7" s="57" t="s">
        <v>5</v>
      </c>
      <c r="U7" s="57" t="s">
        <v>1</v>
      </c>
      <c r="V7" s="57" t="s">
        <v>2</v>
      </c>
      <c r="W7" s="58" t="s">
        <v>3</v>
      </c>
    </row>
    <row r="8" spans="1:23" ht="13.5">
      <c r="A8" s="21" t="s">
        <v>16</v>
      </c>
      <c r="B8" s="61">
        <v>68</v>
      </c>
      <c r="C8" s="72">
        <f>D8+E8</f>
        <v>243</v>
      </c>
      <c r="D8" s="61">
        <v>113</v>
      </c>
      <c r="E8" s="62">
        <v>130</v>
      </c>
      <c r="G8" s="21" t="s">
        <v>44</v>
      </c>
      <c r="H8" s="22">
        <v>10</v>
      </c>
      <c r="I8" s="72">
        <f>J8+K8</f>
        <v>46</v>
      </c>
      <c r="J8" s="22">
        <v>23</v>
      </c>
      <c r="K8" s="62">
        <v>23</v>
      </c>
      <c r="M8" s="24" t="s">
        <v>45</v>
      </c>
      <c r="N8" s="22">
        <v>95</v>
      </c>
      <c r="O8" s="72">
        <f>P8+Q8</f>
        <v>337</v>
      </c>
      <c r="P8" s="22">
        <v>155</v>
      </c>
      <c r="Q8" s="23">
        <v>182</v>
      </c>
      <c r="S8" s="24" t="s">
        <v>46</v>
      </c>
      <c r="T8" s="22">
        <v>413</v>
      </c>
      <c r="U8" s="72">
        <f>V8+W8</f>
        <v>1214</v>
      </c>
      <c r="V8" s="22">
        <v>579</v>
      </c>
      <c r="W8" s="23">
        <v>635</v>
      </c>
    </row>
    <row r="9" spans="1:23" ht="13.5">
      <c r="A9" s="25" t="s">
        <v>17</v>
      </c>
      <c r="B9" s="63">
        <v>86</v>
      </c>
      <c r="C9" s="73">
        <f aca="true" t="shared" si="0" ref="C9:C28">D9+E9</f>
        <v>270</v>
      </c>
      <c r="D9" s="63">
        <v>127</v>
      </c>
      <c r="E9" s="65">
        <v>143</v>
      </c>
      <c r="G9" s="25" t="s">
        <v>47</v>
      </c>
      <c r="H9" s="26">
        <v>16</v>
      </c>
      <c r="I9" s="73">
        <f aca="true" t="shared" si="1" ref="I9:I19">J9+K9</f>
        <v>50</v>
      </c>
      <c r="J9" s="26">
        <v>20</v>
      </c>
      <c r="K9" s="65">
        <v>30</v>
      </c>
      <c r="M9" s="29" t="s">
        <v>48</v>
      </c>
      <c r="N9" s="26">
        <v>54</v>
      </c>
      <c r="O9" s="73">
        <f aca="true" t="shared" si="2" ref="O9:O21">P9+Q9</f>
        <v>177</v>
      </c>
      <c r="P9" s="26">
        <v>89</v>
      </c>
      <c r="Q9" s="28">
        <v>88</v>
      </c>
      <c r="S9" s="29" t="s">
        <v>49</v>
      </c>
      <c r="T9" s="26">
        <v>261</v>
      </c>
      <c r="U9" s="73">
        <f aca="true" t="shared" si="3" ref="U9:U17">V9+W9</f>
        <v>731</v>
      </c>
      <c r="V9" s="26">
        <v>349</v>
      </c>
      <c r="W9" s="28">
        <v>382</v>
      </c>
    </row>
    <row r="10" spans="1:23" ht="13.5">
      <c r="A10" s="25" t="s">
        <v>18</v>
      </c>
      <c r="B10" s="63">
        <v>562</v>
      </c>
      <c r="C10" s="73">
        <f t="shared" si="0"/>
        <v>1583</v>
      </c>
      <c r="D10" s="63">
        <v>747</v>
      </c>
      <c r="E10" s="65">
        <v>836</v>
      </c>
      <c r="G10" s="25" t="s">
        <v>50</v>
      </c>
      <c r="H10" s="26">
        <v>5</v>
      </c>
      <c r="I10" s="73">
        <f t="shared" si="1"/>
        <v>12</v>
      </c>
      <c r="J10" s="26">
        <v>7</v>
      </c>
      <c r="K10" s="65">
        <v>5</v>
      </c>
      <c r="M10" s="29" t="s">
        <v>51</v>
      </c>
      <c r="N10" s="26">
        <v>57</v>
      </c>
      <c r="O10" s="73">
        <f t="shared" si="2"/>
        <v>162</v>
      </c>
      <c r="P10" s="26">
        <v>79</v>
      </c>
      <c r="Q10" s="28">
        <v>83</v>
      </c>
      <c r="S10" s="29" t="s">
        <v>52</v>
      </c>
      <c r="T10" s="26">
        <v>85</v>
      </c>
      <c r="U10" s="73">
        <f t="shared" si="3"/>
        <v>296</v>
      </c>
      <c r="V10" s="26">
        <v>148</v>
      </c>
      <c r="W10" s="28">
        <v>148</v>
      </c>
    </row>
    <row r="11" spans="1:23" ht="13.5">
      <c r="A11" s="25" t="s">
        <v>19</v>
      </c>
      <c r="B11" s="63">
        <v>516</v>
      </c>
      <c r="C11" s="73">
        <f t="shared" si="0"/>
        <v>1393</v>
      </c>
      <c r="D11" s="63">
        <v>657</v>
      </c>
      <c r="E11" s="65">
        <v>736</v>
      </c>
      <c r="G11" s="25" t="s">
        <v>79</v>
      </c>
      <c r="H11" s="26">
        <v>158</v>
      </c>
      <c r="I11" s="73">
        <f t="shared" si="1"/>
        <v>530</v>
      </c>
      <c r="J11" s="26">
        <v>245</v>
      </c>
      <c r="K11" s="65">
        <v>285</v>
      </c>
      <c r="M11" s="29" t="s">
        <v>53</v>
      </c>
      <c r="N11" s="26">
        <v>36</v>
      </c>
      <c r="O11" s="73">
        <f t="shared" si="2"/>
        <v>101</v>
      </c>
      <c r="P11" s="26">
        <v>45</v>
      </c>
      <c r="Q11" s="28">
        <v>56</v>
      </c>
      <c r="S11" s="29" t="s">
        <v>54</v>
      </c>
      <c r="T11" s="26">
        <v>290</v>
      </c>
      <c r="U11" s="73">
        <f t="shared" si="3"/>
        <v>841</v>
      </c>
      <c r="V11" s="26">
        <v>388</v>
      </c>
      <c r="W11" s="28">
        <v>453</v>
      </c>
    </row>
    <row r="12" spans="1:23" ht="13.5">
      <c r="A12" s="30" t="s">
        <v>20</v>
      </c>
      <c r="B12" s="66">
        <v>175</v>
      </c>
      <c r="C12" s="73">
        <f t="shared" si="0"/>
        <v>597</v>
      </c>
      <c r="D12" s="66">
        <v>278</v>
      </c>
      <c r="E12" s="67">
        <v>319</v>
      </c>
      <c r="G12" s="30" t="s">
        <v>61</v>
      </c>
      <c r="H12" s="31">
        <v>49</v>
      </c>
      <c r="I12" s="73">
        <f t="shared" si="1"/>
        <v>190</v>
      </c>
      <c r="J12" s="31">
        <v>79</v>
      </c>
      <c r="K12" s="67">
        <v>111</v>
      </c>
      <c r="M12" s="34" t="s">
        <v>55</v>
      </c>
      <c r="N12" s="31">
        <v>70</v>
      </c>
      <c r="O12" s="73">
        <f t="shared" si="2"/>
        <v>234</v>
      </c>
      <c r="P12" s="31">
        <v>112</v>
      </c>
      <c r="Q12" s="33">
        <v>122</v>
      </c>
      <c r="S12" s="34" t="s">
        <v>56</v>
      </c>
      <c r="T12" s="31">
        <v>67</v>
      </c>
      <c r="U12" s="73">
        <f t="shared" si="3"/>
        <v>259</v>
      </c>
      <c r="V12" s="31">
        <v>120</v>
      </c>
      <c r="W12" s="33">
        <v>139</v>
      </c>
    </row>
    <row r="13" spans="1:23" ht="13.5">
      <c r="A13" s="35" t="s">
        <v>21</v>
      </c>
      <c r="B13" s="68">
        <v>218</v>
      </c>
      <c r="C13" s="74">
        <f t="shared" si="0"/>
        <v>751</v>
      </c>
      <c r="D13" s="68">
        <v>389</v>
      </c>
      <c r="E13" s="69">
        <v>362</v>
      </c>
      <c r="G13" s="25" t="s">
        <v>63</v>
      </c>
      <c r="H13" s="26">
        <v>125</v>
      </c>
      <c r="I13" s="77">
        <f t="shared" si="1"/>
        <v>373</v>
      </c>
      <c r="J13" s="26">
        <v>181</v>
      </c>
      <c r="K13" s="69">
        <v>192</v>
      </c>
      <c r="M13" s="39" t="s">
        <v>57</v>
      </c>
      <c r="N13" s="36">
        <v>215</v>
      </c>
      <c r="O13" s="77">
        <f t="shared" si="2"/>
        <v>620</v>
      </c>
      <c r="P13" s="36">
        <v>299</v>
      </c>
      <c r="Q13" s="38">
        <v>321</v>
      </c>
      <c r="S13" s="39" t="s">
        <v>58</v>
      </c>
      <c r="T13" s="36">
        <v>535</v>
      </c>
      <c r="U13" s="77">
        <f t="shared" si="3"/>
        <v>1529</v>
      </c>
      <c r="V13" s="36">
        <v>733</v>
      </c>
      <c r="W13" s="38">
        <v>796</v>
      </c>
    </row>
    <row r="14" spans="1:23" ht="13.5">
      <c r="A14" s="25" t="s">
        <v>22</v>
      </c>
      <c r="B14" s="63">
        <v>278</v>
      </c>
      <c r="C14" s="75">
        <f t="shared" si="0"/>
        <v>717</v>
      </c>
      <c r="D14" s="63">
        <v>316</v>
      </c>
      <c r="E14" s="65">
        <v>401</v>
      </c>
      <c r="G14" s="25" t="s">
        <v>66</v>
      </c>
      <c r="H14" s="26">
        <v>64</v>
      </c>
      <c r="I14" s="73">
        <f t="shared" si="1"/>
        <v>243</v>
      </c>
      <c r="J14" s="26">
        <v>115</v>
      </c>
      <c r="K14" s="65">
        <v>128</v>
      </c>
      <c r="M14" s="29" t="s">
        <v>59</v>
      </c>
      <c r="N14" s="26">
        <v>172</v>
      </c>
      <c r="O14" s="73">
        <f t="shared" si="2"/>
        <v>559</v>
      </c>
      <c r="P14" s="26">
        <v>254</v>
      </c>
      <c r="Q14" s="28">
        <v>305</v>
      </c>
      <c r="S14" s="29" t="s">
        <v>60</v>
      </c>
      <c r="T14" s="26">
        <v>143</v>
      </c>
      <c r="U14" s="73">
        <f t="shared" si="3"/>
        <v>465</v>
      </c>
      <c r="V14" s="26">
        <v>218</v>
      </c>
      <c r="W14" s="28">
        <v>247</v>
      </c>
    </row>
    <row r="15" spans="1:23" ht="13.5">
      <c r="A15" s="97" t="s">
        <v>23</v>
      </c>
      <c r="B15" s="63">
        <v>196</v>
      </c>
      <c r="C15" s="75">
        <f t="shared" si="0"/>
        <v>556</v>
      </c>
      <c r="D15" s="63">
        <v>278</v>
      </c>
      <c r="E15" s="65">
        <v>278</v>
      </c>
      <c r="G15" s="25" t="s">
        <v>68</v>
      </c>
      <c r="H15" s="26">
        <v>16</v>
      </c>
      <c r="I15" s="73">
        <f t="shared" si="1"/>
        <v>53</v>
      </c>
      <c r="J15" s="26">
        <v>23</v>
      </c>
      <c r="K15" s="65">
        <v>30</v>
      </c>
      <c r="M15" s="29" t="s">
        <v>62</v>
      </c>
      <c r="N15" s="26">
        <v>194</v>
      </c>
      <c r="O15" s="73">
        <f t="shared" si="2"/>
        <v>570</v>
      </c>
      <c r="P15" s="26">
        <v>282</v>
      </c>
      <c r="Q15" s="28">
        <v>288</v>
      </c>
      <c r="S15" s="29" t="s">
        <v>40</v>
      </c>
      <c r="T15" s="26">
        <v>598</v>
      </c>
      <c r="U15" s="73">
        <f t="shared" si="3"/>
        <v>1810</v>
      </c>
      <c r="V15" s="26">
        <v>885</v>
      </c>
      <c r="W15" s="28">
        <v>925</v>
      </c>
    </row>
    <row r="16" spans="1:23" ht="13.5">
      <c r="A16" s="97" t="s">
        <v>24</v>
      </c>
      <c r="B16" s="63">
        <v>387</v>
      </c>
      <c r="C16" s="75">
        <f t="shared" si="0"/>
        <v>1146</v>
      </c>
      <c r="D16" s="63">
        <v>557</v>
      </c>
      <c r="E16" s="65">
        <v>589</v>
      </c>
      <c r="G16" s="25" t="s">
        <v>70</v>
      </c>
      <c r="H16" s="26">
        <v>27</v>
      </c>
      <c r="I16" s="73">
        <f t="shared" si="1"/>
        <v>85</v>
      </c>
      <c r="J16" s="26">
        <v>37</v>
      </c>
      <c r="K16" s="65">
        <v>48</v>
      </c>
      <c r="M16" s="29" t="s">
        <v>64</v>
      </c>
      <c r="N16" s="26">
        <v>182</v>
      </c>
      <c r="O16" s="73">
        <f t="shared" si="2"/>
        <v>494</v>
      </c>
      <c r="P16" s="26">
        <v>246</v>
      </c>
      <c r="Q16" s="28">
        <v>248</v>
      </c>
      <c r="S16" s="29" t="s">
        <v>65</v>
      </c>
      <c r="T16" s="26">
        <v>199</v>
      </c>
      <c r="U16" s="73">
        <f t="shared" si="3"/>
        <v>641</v>
      </c>
      <c r="V16" s="26">
        <v>315</v>
      </c>
      <c r="W16" s="28">
        <v>326</v>
      </c>
    </row>
    <row r="17" spans="1:23" ht="13.5">
      <c r="A17" s="30" t="s">
        <v>25</v>
      </c>
      <c r="B17" s="66">
        <v>160</v>
      </c>
      <c r="C17" s="76">
        <f t="shared" si="0"/>
        <v>503</v>
      </c>
      <c r="D17" s="66">
        <v>230</v>
      </c>
      <c r="E17" s="67">
        <v>273</v>
      </c>
      <c r="G17" s="30" t="s">
        <v>72</v>
      </c>
      <c r="H17" s="31">
        <v>25</v>
      </c>
      <c r="I17" s="78">
        <f t="shared" si="1"/>
        <v>70</v>
      </c>
      <c r="J17" s="31">
        <v>33</v>
      </c>
      <c r="K17" s="67">
        <v>37</v>
      </c>
      <c r="M17" s="34" t="s">
        <v>67</v>
      </c>
      <c r="N17" s="31">
        <v>59</v>
      </c>
      <c r="O17" s="78">
        <f t="shared" si="2"/>
        <v>162</v>
      </c>
      <c r="P17" s="31">
        <v>72</v>
      </c>
      <c r="Q17" s="33">
        <v>90</v>
      </c>
      <c r="S17" s="93" t="s">
        <v>37</v>
      </c>
      <c r="T17" s="94">
        <v>25</v>
      </c>
      <c r="U17" s="78">
        <f t="shared" si="3"/>
        <v>25</v>
      </c>
      <c r="V17" s="94">
        <v>23</v>
      </c>
      <c r="W17" s="95">
        <v>2</v>
      </c>
    </row>
    <row r="18" spans="1:23" ht="13.5">
      <c r="A18" s="35" t="s">
        <v>26</v>
      </c>
      <c r="B18" s="68">
        <v>280</v>
      </c>
      <c r="C18" s="74">
        <f t="shared" si="0"/>
        <v>853</v>
      </c>
      <c r="D18" s="68">
        <v>401</v>
      </c>
      <c r="E18" s="69">
        <v>452</v>
      </c>
      <c r="G18" s="25" t="s">
        <v>74</v>
      </c>
      <c r="H18" s="26">
        <v>32</v>
      </c>
      <c r="I18" s="73">
        <f t="shared" si="1"/>
        <v>124</v>
      </c>
      <c r="J18" s="26">
        <v>56</v>
      </c>
      <c r="K18" s="69">
        <v>68</v>
      </c>
      <c r="M18" s="29" t="s">
        <v>69</v>
      </c>
      <c r="N18" s="26">
        <v>191</v>
      </c>
      <c r="O18" s="73">
        <f t="shared" si="2"/>
        <v>560</v>
      </c>
      <c r="P18" s="26">
        <v>276</v>
      </c>
      <c r="Q18" s="28">
        <v>284</v>
      </c>
      <c r="S18" s="29"/>
      <c r="T18" s="27"/>
      <c r="U18" s="27"/>
      <c r="V18" s="27"/>
      <c r="W18" s="40"/>
    </row>
    <row r="19" spans="1:23" ht="13.5">
      <c r="A19" s="25" t="s">
        <v>27</v>
      </c>
      <c r="B19" s="63">
        <v>116</v>
      </c>
      <c r="C19" s="75">
        <f t="shared" si="0"/>
        <v>342</v>
      </c>
      <c r="D19" s="63">
        <v>174</v>
      </c>
      <c r="E19" s="65">
        <v>168</v>
      </c>
      <c r="G19" s="89" t="s">
        <v>75</v>
      </c>
      <c r="H19" s="90">
        <v>60</v>
      </c>
      <c r="I19" s="73">
        <f t="shared" si="1"/>
        <v>60</v>
      </c>
      <c r="J19" s="90">
        <v>44</v>
      </c>
      <c r="K19" s="91">
        <v>16</v>
      </c>
      <c r="M19" s="29" t="s">
        <v>71</v>
      </c>
      <c r="N19" s="26">
        <v>512</v>
      </c>
      <c r="O19" s="73">
        <f t="shared" si="2"/>
        <v>1448</v>
      </c>
      <c r="P19" s="26">
        <v>702</v>
      </c>
      <c r="Q19" s="28">
        <v>746</v>
      </c>
      <c r="S19" s="29"/>
      <c r="T19" s="27"/>
      <c r="U19" s="27"/>
      <c r="V19" s="27"/>
      <c r="W19" s="40"/>
    </row>
    <row r="20" spans="1:23" ht="13.5">
      <c r="A20" s="25" t="s">
        <v>28</v>
      </c>
      <c r="B20" s="63">
        <v>150</v>
      </c>
      <c r="C20" s="75">
        <f t="shared" si="0"/>
        <v>376</v>
      </c>
      <c r="D20" s="63">
        <v>171</v>
      </c>
      <c r="E20" s="65">
        <v>205</v>
      </c>
      <c r="G20" s="29"/>
      <c r="H20" s="27"/>
      <c r="I20" s="27"/>
      <c r="J20" s="27"/>
      <c r="K20" s="40"/>
      <c r="M20" s="29" t="s">
        <v>73</v>
      </c>
      <c r="N20" s="26">
        <v>408</v>
      </c>
      <c r="O20" s="73">
        <f t="shared" si="2"/>
        <v>1039</v>
      </c>
      <c r="P20" s="26">
        <v>488</v>
      </c>
      <c r="Q20" s="28">
        <v>551</v>
      </c>
      <c r="S20" s="29"/>
      <c r="T20" s="27"/>
      <c r="U20" s="27"/>
      <c r="V20" s="27"/>
      <c r="W20" s="40"/>
    </row>
    <row r="21" spans="1:23" ht="13.5">
      <c r="A21" s="25" t="s">
        <v>29</v>
      </c>
      <c r="B21" s="63">
        <v>263</v>
      </c>
      <c r="C21" s="75">
        <f t="shared" si="0"/>
        <v>816</v>
      </c>
      <c r="D21" s="63">
        <v>388</v>
      </c>
      <c r="E21" s="65">
        <v>428</v>
      </c>
      <c r="G21" s="29"/>
      <c r="H21" s="27"/>
      <c r="I21" s="27"/>
      <c r="J21" s="27"/>
      <c r="K21" s="40"/>
      <c r="M21" s="92" t="s">
        <v>36</v>
      </c>
      <c r="N21" s="90">
        <v>146</v>
      </c>
      <c r="O21" s="73">
        <f t="shared" si="2"/>
        <v>147</v>
      </c>
      <c r="P21" s="90">
        <v>28</v>
      </c>
      <c r="Q21" s="91">
        <v>119</v>
      </c>
      <c r="S21" s="29"/>
      <c r="T21" s="27"/>
      <c r="U21" s="27"/>
      <c r="V21" s="27"/>
      <c r="W21" s="40"/>
    </row>
    <row r="22" spans="1:23" ht="13.5" customHeight="1">
      <c r="A22" s="41" t="s">
        <v>30</v>
      </c>
      <c r="B22" s="66">
        <v>43</v>
      </c>
      <c r="C22" s="76">
        <f t="shared" si="0"/>
        <v>151</v>
      </c>
      <c r="D22" s="66">
        <v>68</v>
      </c>
      <c r="E22" s="67">
        <v>83</v>
      </c>
      <c r="G22" s="34"/>
      <c r="H22" s="32"/>
      <c r="I22" s="32"/>
      <c r="J22" s="32"/>
      <c r="K22" s="44"/>
      <c r="M22" s="29"/>
      <c r="N22" s="27"/>
      <c r="O22" s="27"/>
      <c r="P22" s="27"/>
      <c r="Q22" s="40"/>
      <c r="S22" s="29"/>
      <c r="T22" s="27"/>
      <c r="U22" s="27"/>
      <c r="V22" s="27"/>
      <c r="W22" s="40"/>
    </row>
    <row r="23" spans="1:23" ht="13.5">
      <c r="A23" s="29" t="s">
        <v>31</v>
      </c>
      <c r="B23" s="64">
        <v>499</v>
      </c>
      <c r="C23" s="73">
        <f t="shared" si="0"/>
        <v>1626</v>
      </c>
      <c r="D23" s="64">
        <v>793</v>
      </c>
      <c r="E23" s="70">
        <v>833</v>
      </c>
      <c r="G23" s="29"/>
      <c r="H23" s="27"/>
      <c r="I23" s="27"/>
      <c r="J23" s="27"/>
      <c r="K23" s="40"/>
      <c r="M23" s="39"/>
      <c r="N23" s="37"/>
      <c r="O23" s="37"/>
      <c r="P23" s="37"/>
      <c r="Q23" s="42"/>
      <c r="S23" s="39"/>
      <c r="T23" s="37"/>
      <c r="U23" s="37"/>
      <c r="V23" s="37"/>
      <c r="W23" s="42"/>
    </row>
    <row r="24" spans="1:23" ht="13.5">
      <c r="A24" s="29" t="s">
        <v>32</v>
      </c>
      <c r="B24" s="64">
        <v>136</v>
      </c>
      <c r="C24" s="73">
        <f t="shared" si="0"/>
        <v>433</v>
      </c>
      <c r="D24" s="64">
        <v>205</v>
      </c>
      <c r="E24" s="71">
        <v>228</v>
      </c>
      <c r="G24" s="29"/>
      <c r="H24" s="27"/>
      <c r="I24" s="27"/>
      <c r="J24" s="27"/>
      <c r="K24" s="40"/>
      <c r="M24" s="29"/>
      <c r="N24" s="27"/>
      <c r="O24" s="27"/>
      <c r="P24" s="27"/>
      <c r="Q24" s="40"/>
      <c r="S24" s="29"/>
      <c r="T24" s="27"/>
      <c r="U24" s="27"/>
      <c r="V24" s="27"/>
      <c r="W24" s="40"/>
    </row>
    <row r="25" spans="1:23" ht="13.5">
      <c r="A25" s="29" t="s">
        <v>33</v>
      </c>
      <c r="B25" s="64">
        <v>191</v>
      </c>
      <c r="C25" s="73">
        <f t="shared" si="0"/>
        <v>522</v>
      </c>
      <c r="D25" s="64">
        <v>241</v>
      </c>
      <c r="E25" s="71">
        <v>281</v>
      </c>
      <c r="G25" s="29"/>
      <c r="H25" s="27"/>
      <c r="I25" s="27"/>
      <c r="J25" s="27"/>
      <c r="K25" s="40"/>
      <c r="M25" s="29"/>
      <c r="N25" s="27"/>
      <c r="O25" s="27"/>
      <c r="P25" s="27"/>
      <c r="Q25" s="40"/>
      <c r="S25" s="29"/>
      <c r="T25" s="27"/>
      <c r="U25" s="27"/>
      <c r="V25" s="27"/>
      <c r="W25" s="40"/>
    </row>
    <row r="26" spans="1:23" ht="13.5">
      <c r="A26" s="83" t="s">
        <v>76</v>
      </c>
      <c r="B26" s="84">
        <v>99</v>
      </c>
      <c r="C26" s="73">
        <f t="shared" si="0"/>
        <v>107</v>
      </c>
      <c r="D26" s="84">
        <v>34</v>
      </c>
      <c r="E26" s="87">
        <v>73</v>
      </c>
      <c r="G26" s="29"/>
      <c r="H26" s="27"/>
      <c r="I26" s="27"/>
      <c r="J26" s="27"/>
      <c r="K26" s="40"/>
      <c r="M26" s="29"/>
      <c r="N26" s="27"/>
      <c r="O26" s="27"/>
      <c r="P26" s="27"/>
      <c r="Q26" s="40"/>
      <c r="S26" s="29"/>
      <c r="T26" s="27"/>
      <c r="U26" s="27"/>
      <c r="V26" s="27"/>
      <c r="W26" s="40"/>
    </row>
    <row r="27" spans="1:23" ht="13.5">
      <c r="A27" s="83" t="s">
        <v>77</v>
      </c>
      <c r="B27" s="84">
        <v>71</v>
      </c>
      <c r="C27" s="73">
        <f t="shared" si="0"/>
        <v>71</v>
      </c>
      <c r="D27" s="84">
        <v>14</v>
      </c>
      <c r="E27" s="87">
        <v>57</v>
      </c>
      <c r="G27" s="29"/>
      <c r="H27" s="27"/>
      <c r="I27" s="27"/>
      <c r="J27" s="27"/>
      <c r="K27" s="40"/>
      <c r="M27" s="29"/>
      <c r="N27" s="27"/>
      <c r="O27" s="27"/>
      <c r="P27" s="27"/>
      <c r="Q27" s="40"/>
      <c r="S27" s="29"/>
      <c r="T27" s="27"/>
      <c r="U27" s="27"/>
      <c r="V27" s="27"/>
      <c r="W27" s="40"/>
    </row>
    <row r="28" spans="1:23" ht="13.5">
      <c r="A28" s="85" t="s">
        <v>78</v>
      </c>
      <c r="B28" s="86">
        <v>45</v>
      </c>
      <c r="C28" s="77">
        <f t="shared" si="0"/>
        <v>46</v>
      </c>
      <c r="D28" s="86">
        <v>24</v>
      </c>
      <c r="E28" s="88">
        <v>22</v>
      </c>
      <c r="G28" s="39"/>
      <c r="H28" s="37"/>
      <c r="I28" s="37"/>
      <c r="J28" s="37"/>
      <c r="K28" s="42"/>
      <c r="M28" s="39"/>
      <c r="N28" s="37"/>
      <c r="O28" s="37"/>
      <c r="P28" s="37"/>
      <c r="Q28" s="42"/>
      <c r="S28" s="29"/>
      <c r="T28" s="27"/>
      <c r="U28" s="27"/>
      <c r="V28" s="27"/>
      <c r="W28" s="40"/>
    </row>
    <row r="29" spans="1:23" ht="13.5">
      <c r="A29" s="29"/>
      <c r="B29" s="27"/>
      <c r="C29" s="27"/>
      <c r="D29" s="27"/>
      <c r="E29" s="40"/>
      <c r="G29" s="29"/>
      <c r="H29" s="27"/>
      <c r="I29" s="27"/>
      <c r="J29" s="27"/>
      <c r="K29" s="40"/>
      <c r="M29" s="29"/>
      <c r="N29" s="27"/>
      <c r="O29" s="27"/>
      <c r="P29" s="27"/>
      <c r="Q29" s="40"/>
      <c r="S29" s="29"/>
      <c r="T29" s="27"/>
      <c r="U29" s="27"/>
      <c r="V29" s="27"/>
      <c r="W29" s="40"/>
    </row>
    <row r="30" spans="1:23" ht="13.5">
      <c r="A30" s="29"/>
      <c r="B30" s="27"/>
      <c r="C30" s="27"/>
      <c r="D30" s="27"/>
      <c r="E30" s="40"/>
      <c r="G30" s="29"/>
      <c r="H30" s="27"/>
      <c r="I30" s="27"/>
      <c r="J30" s="27"/>
      <c r="K30" s="40"/>
      <c r="M30" s="29"/>
      <c r="N30" s="27"/>
      <c r="O30" s="27"/>
      <c r="P30" s="27"/>
      <c r="Q30" s="40"/>
      <c r="S30" s="29"/>
      <c r="T30" s="27"/>
      <c r="U30" s="27"/>
      <c r="V30" s="27"/>
      <c r="W30" s="40"/>
    </row>
    <row r="31" spans="1:23" ht="13.5">
      <c r="A31" s="29"/>
      <c r="B31" s="27"/>
      <c r="C31" s="27"/>
      <c r="D31" s="27"/>
      <c r="E31" s="40"/>
      <c r="G31" s="29"/>
      <c r="H31" s="27"/>
      <c r="I31" s="27"/>
      <c r="J31" s="27"/>
      <c r="K31" s="40"/>
      <c r="M31" s="29"/>
      <c r="N31" s="27"/>
      <c r="O31" s="27"/>
      <c r="P31" s="27"/>
      <c r="Q31" s="40"/>
      <c r="S31" s="29"/>
      <c r="T31" s="27"/>
      <c r="U31" s="27"/>
      <c r="V31" s="27"/>
      <c r="W31" s="40"/>
    </row>
    <row r="32" spans="1:23" ht="13.5">
      <c r="A32" s="43" t="s">
        <v>34</v>
      </c>
      <c r="B32" s="27">
        <f>SUM(B8:B28)</f>
        <v>4539</v>
      </c>
      <c r="C32" s="27">
        <f>SUM(C8:C28)</f>
        <v>13102</v>
      </c>
      <c r="D32" s="27">
        <f>SUM(D8:D28)</f>
        <v>6205</v>
      </c>
      <c r="E32" s="44">
        <f>SUM(E8:E28)</f>
        <v>6897</v>
      </c>
      <c r="G32" s="43" t="s">
        <v>34</v>
      </c>
      <c r="H32" s="27">
        <f>SUM(H8:H19)</f>
        <v>587</v>
      </c>
      <c r="I32" s="27">
        <f>SUM(I8:I19)</f>
        <v>1836</v>
      </c>
      <c r="J32" s="27">
        <f>SUM(J8:J19)</f>
        <v>863</v>
      </c>
      <c r="K32" s="44">
        <f>SUM(K8:K19)</f>
        <v>973</v>
      </c>
      <c r="M32" s="43" t="s">
        <v>34</v>
      </c>
      <c r="N32" s="32">
        <f>SUM(N8:N22)</f>
        <v>2391</v>
      </c>
      <c r="O32" s="32">
        <f>SUM(O8:O21)</f>
        <v>6610</v>
      </c>
      <c r="P32" s="32">
        <f>SUM(P8:P21)</f>
        <v>3127</v>
      </c>
      <c r="Q32" s="44">
        <f>SUM(Q8:Q21)</f>
        <v>3483</v>
      </c>
      <c r="S32" s="43" t="s">
        <v>34</v>
      </c>
      <c r="T32" s="32">
        <f>SUM(T8:T17)</f>
        <v>2616</v>
      </c>
      <c r="U32" s="32">
        <f>SUM(U8:U17)</f>
        <v>7811</v>
      </c>
      <c r="V32" s="32">
        <f>SUM(V8:V17)</f>
        <v>3758</v>
      </c>
      <c r="W32" s="44">
        <f>SUM(W8:W17)</f>
        <v>4053</v>
      </c>
    </row>
    <row r="33" spans="1:23" ht="13.5">
      <c r="A33" s="39"/>
      <c r="B33" s="37"/>
      <c r="C33" s="37"/>
      <c r="D33" s="37"/>
      <c r="E33" s="42"/>
      <c r="G33" s="39"/>
      <c r="H33" s="37"/>
      <c r="I33" s="37"/>
      <c r="J33" s="37"/>
      <c r="K33" s="42"/>
      <c r="M33" s="39"/>
      <c r="N33" s="37"/>
      <c r="O33" s="37"/>
      <c r="P33" s="37"/>
      <c r="Q33" s="42"/>
      <c r="S33" s="39"/>
      <c r="T33" s="37"/>
      <c r="U33" s="37"/>
      <c r="V33" s="37"/>
      <c r="W33" s="42"/>
    </row>
    <row r="34" spans="1:23" ht="13.5">
      <c r="A34" s="29"/>
      <c r="B34" s="27"/>
      <c r="C34" s="27"/>
      <c r="D34" s="27"/>
      <c r="E34" s="40"/>
      <c r="G34" s="29"/>
      <c r="H34" s="27"/>
      <c r="I34" s="27"/>
      <c r="J34" s="27"/>
      <c r="K34" s="40"/>
      <c r="M34" s="29"/>
      <c r="N34" s="27"/>
      <c r="O34" s="27"/>
      <c r="P34" s="27"/>
      <c r="Q34" s="40"/>
      <c r="S34" s="43" t="s">
        <v>38</v>
      </c>
      <c r="T34" s="27">
        <f>H32+N32+T32</f>
        <v>5594</v>
      </c>
      <c r="U34" s="27">
        <f>I32+O32+U32</f>
        <v>16257</v>
      </c>
      <c r="V34" s="27">
        <f>J32+P32+V32</f>
        <v>7748</v>
      </c>
      <c r="W34" s="28">
        <f>K32+Q32+W32</f>
        <v>8509</v>
      </c>
    </row>
    <row r="35" spans="1:23" ht="13.5">
      <c r="A35" s="29"/>
      <c r="B35" s="27"/>
      <c r="C35" s="27"/>
      <c r="D35" s="27"/>
      <c r="E35" s="40"/>
      <c r="G35" s="29"/>
      <c r="H35" s="27"/>
      <c r="I35" s="27"/>
      <c r="J35" s="27"/>
      <c r="K35" s="40"/>
      <c r="M35" s="29"/>
      <c r="N35" s="27"/>
      <c r="O35" s="27"/>
      <c r="P35" s="27"/>
      <c r="Q35" s="40"/>
      <c r="S35" s="29"/>
      <c r="T35" s="27"/>
      <c r="U35" s="27"/>
      <c r="V35" s="27"/>
      <c r="W35" s="40"/>
    </row>
    <row r="36" spans="1:23" ht="13.5">
      <c r="A36" s="29"/>
      <c r="B36" s="27"/>
      <c r="C36" s="27"/>
      <c r="D36" s="27"/>
      <c r="E36" s="40"/>
      <c r="G36" s="29"/>
      <c r="H36" s="27"/>
      <c r="I36" s="27"/>
      <c r="J36" s="27"/>
      <c r="K36" s="40"/>
      <c r="M36" s="29"/>
      <c r="N36" s="27"/>
      <c r="O36" s="27"/>
      <c r="P36" s="27"/>
      <c r="Q36" s="40"/>
      <c r="S36" s="29"/>
      <c r="T36" s="27"/>
      <c r="U36" s="27"/>
      <c r="V36" s="27"/>
      <c r="W36" s="40"/>
    </row>
    <row r="37" spans="1:23" ht="14.25" thickBot="1">
      <c r="A37" s="45"/>
      <c r="B37" s="46"/>
      <c r="C37" s="46"/>
      <c r="D37" s="46"/>
      <c r="E37" s="47"/>
      <c r="G37" s="45"/>
      <c r="H37" s="46"/>
      <c r="I37" s="46"/>
      <c r="J37" s="46"/>
      <c r="K37" s="47"/>
      <c r="M37" s="45"/>
      <c r="N37" s="46"/>
      <c r="O37" s="46"/>
      <c r="P37" s="46"/>
      <c r="Q37" s="47"/>
      <c r="S37" s="60" t="s">
        <v>35</v>
      </c>
      <c r="T37" s="46">
        <f>SUM(T34,B32)</f>
        <v>10133</v>
      </c>
      <c r="U37" s="46">
        <f>C32+I32+O32+U32</f>
        <v>29359</v>
      </c>
      <c r="V37" s="46">
        <f>D32+J32+P32+V32</f>
        <v>13953</v>
      </c>
      <c r="W37" s="47">
        <f>E32+K32+Q32+W32</f>
        <v>15406</v>
      </c>
    </row>
  </sheetData>
  <sheetProtection/>
  <mergeCells count="7">
    <mergeCell ref="S3:W3"/>
    <mergeCell ref="T5:U5"/>
    <mergeCell ref="G2:Q2"/>
    <mergeCell ref="B5:C5"/>
    <mergeCell ref="H5:I5"/>
    <mergeCell ref="N5:O5"/>
    <mergeCell ref="T2:W2"/>
  </mergeCells>
  <dataValidations count="1">
    <dataValidation allowBlank="1" showInputMessage="1" showErrorMessage="1" promptTitle="現在日" prompt="入力例 2001/08/31 月末日を入力" imeMode="halfAlpha" sqref="T2:V2"/>
  </dataValidations>
  <printOptions horizontalCentered="1"/>
  <pageMargins left="0.5511811023622047" right="0.1968503937007874" top="0.984251968503937" bottom="0.984251968503937" header="0.5118110236220472" footer="0.5118110236220472"/>
  <pageSetup horizontalDpi="600" verticalDpi="600" orientation="landscape" paperSize="8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5" customWidth="1"/>
    <col min="2" max="5" width="10.59765625" style="5" customWidth="1"/>
    <col min="6" max="6" width="4.59765625" style="5" customWidth="1"/>
    <col min="7" max="10" width="10.69921875" style="5" customWidth="1"/>
    <col min="11" max="16384" width="9" style="5" customWidth="1"/>
  </cols>
  <sheetData>
    <row r="1" ht="18.75">
      <c r="B1" s="4" t="s">
        <v>80</v>
      </c>
    </row>
    <row r="3" spans="4:8" ht="14.25" thickBot="1">
      <c r="D3" s="3" t="s">
        <v>85</v>
      </c>
      <c r="F3" s="127" t="s">
        <v>84</v>
      </c>
      <c r="G3" s="128"/>
      <c r="H3" s="128"/>
    </row>
    <row r="4" spans="2:10" ht="13.5">
      <c r="B4" s="50" t="s">
        <v>41</v>
      </c>
      <c r="C4" s="48" t="s">
        <v>2</v>
      </c>
      <c r="D4" s="48" t="s">
        <v>3</v>
      </c>
      <c r="E4" s="49" t="s">
        <v>4</v>
      </c>
      <c r="G4" s="50" t="s">
        <v>41</v>
      </c>
      <c r="H4" s="48" t="s">
        <v>2</v>
      </c>
      <c r="I4" s="48" t="s">
        <v>3</v>
      </c>
      <c r="J4" s="49" t="s">
        <v>4</v>
      </c>
    </row>
    <row r="5" spans="2:10" ht="13.5">
      <c r="B5" s="51">
        <v>0</v>
      </c>
      <c r="C5" s="6">
        <v>117</v>
      </c>
      <c r="D5" s="6">
        <v>128</v>
      </c>
      <c r="E5" s="7">
        <f aca="true" t="shared" si="0" ref="E5:E36">SUM(C5:D5)</f>
        <v>245</v>
      </c>
      <c r="G5" s="53">
        <v>60</v>
      </c>
      <c r="H5" s="6">
        <v>203</v>
      </c>
      <c r="I5" s="8">
        <v>235</v>
      </c>
      <c r="J5" s="9">
        <f aca="true" t="shared" si="1" ref="J5:J36">SUM(H5:I5)</f>
        <v>438</v>
      </c>
    </row>
    <row r="6" spans="2:10" ht="13.5">
      <c r="B6" s="51">
        <v>1</v>
      </c>
      <c r="C6" s="6">
        <v>129</v>
      </c>
      <c r="D6" s="6">
        <v>126</v>
      </c>
      <c r="E6" s="7">
        <f t="shared" si="0"/>
        <v>255</v>
      </c>
      <c r="G6" s="51">
        <v>61</v>
      </c>
      <c r="H6" s="6">
        <v>240</v>
      </c>
      <c r="I6" s="6">
        <v>260</v>
      </c>
      <c r="J6" s="7">
        <f t="shared" si="1"/>
        <v>500</v>
      </c>
    </row>
    <row r="7" spans="2:10" ht="13.5">
      <c r="B7" s="51">
        <v>2</v>
      </c>
      <c r="C7" s="6">
        <v>132</v>
      </c>
      <c r="D7" s="6">
        <v>117</v>
      </c>
      <c r="E7" s="7">
        <f t="shared" si="0"/>
        <v>249</v>
      </c>
      <c r="G7" s="51">
        <v>62</v>
      </c>
      <c r="H7" s="6">
        <v>271</v>
      </c>
      <c r="I7" s="6">
        <v>293</v>
      </c>
      <c r="J7" s="7">
        <f t="shared" si="1"/>
        <v>564</v>
      </c>
    </row>
    <row r="8" spans="2:10" ht="13.5">
      <c r="B8" s="51">
        <v>3</v>
      </c>
      <c r="C8" s="6">
        <v>132</v>
      </c>
      <c r="D8" s="6">
        <v>136</v>
      </c>
      <c r="E8" s="7">
        <f t="shared" si="0"/>
        <v>268</v>
      </c>
      <c r="G8" s="51">
        <v>63</v>
      </c>
      <c r="H8" s="6">
        <v>289</v>
      </c>
      <c r="I8" s="6">
        <v>298</v>
      </c>
      <c r="J8" s="7">
        <f t="shared" si="1"/>
        <v>587</v>
      </c>
    </row>
    <row r="9" spans="2:10" ht="13.5">
      <c r="B9" s="51">
        <v>4</v>
      </c>
      <c r="C9" s="6">
        <v>130</v>
      </c>
      <c r="D9" s="6">
        <v>124</v>
      </c>
      <c r="E9" s="7">
        <f t="shared" si="0"/>
        <v>254</v>
      </c>
      <c r="G9" s="51">
        <v>64</v>
      </c>
      <c r="H9" s="6">
        <v>289</v>
      </c>
      <c r="I9" s="6">
        <v>294</v>
      </c>
      <c r="J9" s="7">
        <f t="shared" si="1"/>
        <v>583</v>
      </c>
    </row>
    <row r="10" spans="2:10" ht="13.5">
      <c r="B10" s="51">
        <v>5</v>
      </c>
      <c r="C10" s="6">
        <v>136</v>
      </c>
      <c r="D10" s="6">
        <v>128</v>
      </c>
      <c r="E10" s="7">
        <f t="shared" si="0"/>
        <v>264</v>
      </c>
      <c r="G10" s="51">
        <v>65</v>
      </c>
      <c r="H10" s="6">
        <v>277</v>
      </c>
      <c r="I10" s="6">
        <v>290</v>
      </c>
      <c r="J10" s="7">
        <f t="shared" si="1"/>
        <v>567</v>
      </c>
    </row>
    <row r="11" spans="2:10" ht="13.5">
      <c r="B11" s="51">
        <v>6</v>
      </c>
      <c r="C11" s="6">
        <v>138</v>
      </c>
      <c r="D11" s="6">
        <v>120</v>
      </c>
      <c r="E11" s="7">
        <f t="shared" si="0"/>
        <v>258</v>
      </c>
      <c r="G11" s="51">
        <v>66</v>
      </c>
      <c r="H11" s="6">
        <v>219</v>
      </c>
      <c r="I11" s="6">
        <v>226</v>
      </c>
      <c r="J11" s="7">
        <f t="shared" si="1"/>
        <v>445</v>
      </c>
    </row>
    <row r="12" spans="2:10" ht="13.5">
      <c r="B12" s="51">
        <v>7</v>
      </c>
      <c r="C12" s="6">
        <v>126</v>
      </c>
      <c r="D12" s="6">
        <v>125</v>
      </c>
      <c r="E12" s="7">
        <f t="shared" si="0"/>
        <v>251</v>
      </c>
      <c r="G12" s="51">
        <v>67</v>
      </c>
      <c r="H12" s="6">
        <v>147</v>
      </c>
      <c r="I12" s="6">
        <v>137</v>
      </c>
      <c r="J12" s="7">
        <f t="shared" si="1"/>
        <v>284</v>
      </c>
    </row>
    <row r="13" spans="2:10" ht="13.5">
      <c r="B13" s="51">
        <v>8</v>
      </c>
      <c r="C13" s="6">
        <v>123</v>
      </c>
      <c r="D13" s="6">
        <v>141</v>
      </c>
      <c r="E13" s="7">
        <f t="shared" si="0"/>
        <v>264</v>
      </c>
      <c r="G13" s="51">
        <v>68</v>
      </c>
      <c r="H13" s="6">
        <v>159</v>
      </c>
      <c r="I13" s="6">
        <v>170</v>
      </c>
      <c r="J13" s="7">
        <f t="shared" si="1"/>
        <v>329</v>
      </c>
    </row>
    <row r="14" spans="2:10" ht="13.5">
      <c r="B14" s="52">
        <v>9</v>
      </c>
      <c r="C14" s="10">
        <v>137</v>
      </c>
      <c r="D14" s="10">
        <v>124</v>
      </c>
      <c r="E14" s="11">
        <f t="shared" si="0"/>
        <v>261</v>
      </c>
      <c r="G14" s="52">
        <v>69</v>
      </c>
      <c r="H14" s="10">
        <v>163</v>
      </c>
      <c r="I14" s="10">
        <v>194</v>
      </c>
      <c r="J14" s="11">
        <f t="shared" si="1"/>
        <v>357</v>
      </c>
    </row>
    <row r="15" spans="2:10" ht="13.5">
      <c r="B15" s="53">
        <v>10</v>
      </c>
      <c r="C15" s="8">
        <v>156</v>
      </c>
      <c r="D15" s="8">
        <v>137</v>
      </c>
      <c r="E15" s="9">
        <f t="shared" si="0"/>
        <v>293</v>
      </c>
      <c r="G15" s="53">
        <v>70</v>
      </c>
      <c r="H15" s="8">
        <v>170</v>
      </c>
      <c r="I15" s="8">
        <v>159</v>
      </c>
      <c r="J15" s="9">
        <f t="shared" si="1"/>
        <v>329</v>
      </c>
    </row>
    <row r="16" spans="2:10" ht="13.5">
      <c r="B16" s="51">
        <v>11</v>
      </c>
      <c r="C16" s="6">
        <v>169</v>
      </c>
      <c r="D16" s="6">
        <v>123</v>
      </c>
      <c r="E16" s="7">
        <f t="shared" si="0"/>
        <v>292</v>
      </c>
      <c r="G16" s="51">
        <v>71</v>
      </c>
      <c r="H16" s="6">
        <v>164</v>
      </c>
      <c r="I16" s="6">
        <v>193</v>
      </c>
      <c r="J16" s="7">
        <f t="shared" si="1"/>
        <v>357</v>
      </c>
    </row>
    <row r="17" spans="2:10" ht="13.5">
      <c r="B17" s="51">
        <v>12</v>
      </c>
      <c r="C17" s="6">
        <v>150</v>
      </c>
      <c r="D17" s="6">
        <v>146</v>
      </c>
      <c r="E17" s="7">
        <f t="shared" si="0"/>
        <v>296</v>
      </c>
      <c r="G17" s="51">
        <v>72</v>
      </c>
      <c r="H17" s="6">
        <v>163</v>
      </c>
      <c r="I17" s="6">
        <v>179</v>
      </c>
      <c r="J17" s="7">
        <f t="shared" si="1"/>
        <v>342</v>
      </c>
    </row>
    <row r="18" spans="2:10" ht="13.5">
      <c r="B18" s="51">
        <v>13</v>
      </c>
      <c r="C18" s="6">
        <v>149</v>
      </c>
      <c r="D18" s="6">
        <v>152</v>
      </c>
      <c r="E18" s="7">
        <f t="shared" si="0"/>
        <v>301</v>
      </c>
      <c r="G18" s="51">
        <v>73</v>
      </c>
      <c r="H18" s="6">
        <v>144</v>
      </c>
      <c r="I18" s="6">
        <v>157</v>
      </c>
      <c r="J18" s="7">
        <f t="shared" si="1"/>
        <v>301</v>
      </c>
    </row>
    <row r="19" spans="2:10" ht="13.5">
      <c r="B19" s="51">
        <v>14</v>
      </c>
      <c r="C19" s="6">
        <v>136</v>
      </c>
      <c r="D19" s="6">
        <v>140</v>
      </c>
      <c r="E19" s="7">
        <f t="shared" si="0"/>
        <v>276</v>
      </c>
      <c r="G19" s="51">
        <v>74</v>
      </c>
      <c r="H19" s="6">
        <v>102</v>
      </c>
      <c r="I19" s="6">
        <v>147</v>
      </c>
      <c r="J19" s="7">
        <f t="shared" si="1"/>
        <v>249</v>
      </c>
    </row>
    <row r="20" spans="2:10" ht="13.5">
      <c r="B20" s="51">
        <v>15</v>
      </c>
      <c r="C20" s="6">
        <v>145</v>
      </c>
      <c r="D20" s="6">
        <v>152</v>
      </c>
      <c r="E20" s="7">
        <f t="shared" si="0"/>
        <v>297</v>
      </c>
      <c r="G20" s="51">
        <v>75</v>
      </c>
      <c r="H20" s="6">
        <v>130</v>
      </c>
      <c r="I20" s="6">
        <v>171</v>
      </c>
      <c r="J20" s="7">
        <f t="shared" si="1"/>
        <v>301</v>
      </c>
    </row>
    <row r="21" spans="2:10" ht="13.5">
      <c r="B21" s="51">
        <v>16</v>
      </c>
      <c r="C21" s="6">
        <v>169</v>
      </c>
      <c r="D21" s="6">
        <v>152</v>
      </c>
      <c r="E21" s="7">
        <f t="shared" si="0"/>
        <v>321</v>
      </c>
      <c r="G21" s="51">
        <v>76</v>
      </c>
      <c r="H21" s="6">
        <v>121</v>
      </c>
      <c r="I21" s="6">
        <v>176</v>
      </c>
      <c r="J21" s="7">
        <f t="shared" si="1"/>
        <v>297</v>
      </c>
    </row>
    <row r="22" spans="2:10" ht="13.5">
      <c r="B22" s="51">
        <v>17</v>
      </c>
      <c r="C22" s="6">
        <v>146</v>
      </c>
      <c r="D22" s="6">
        <v>172</v>
      </c>
      <c r="E22" s="7">
        <f t="shared" si="0"/>
        <v>318</v>
      </c>
      <c r="G22" s="51">
        <v>77</v>
      </c>
      <c r="H22" s="6">
        <v>121</v>
      </c>
      <c r="I22" s="6">
        <v>163</v>
      </c>
      <c r="J22" s="7">
        <f t="shared" si="1"/>
        <v>284</v>
      </c>
    </row>
    <row r="23" spans="2:10" ht="13.5">
      <c r="B23" s="51">
        <v>18</v>
      </c>
      <c r="C23" s="6">
        <v>165</v>
      </c>
      <c r="D23" s="6">
        <v>155</v>
      </c>
      <c r="E23" s="7">
        <f t="shared" si="0"/>
        <v>320</v>
      </c>
      <c r="G23" s="51">
        <v>78</v>
      </c>
      <c r="H23" s="6">
        <v>97</v>
      </c>
      <c r="I23" s="6">
        <v>189</v>
      </c>
      <c r="J23" s="7">
        <f t="shared" si="1"/>
        <v>286</v>
      </c>
    </row>
    <row r="24" spans="2:10" ht="13.5">
      <c r="B24" s="52">
        <v>19</v>
      </c>
      <c r="C24" s="10">
        <v>154</v>
      </c>
      <c r="D24" s="10">
        <v>139</v>
      </c>
      <c r="E24" s="11">
        <f t="shared" si="0"/>
        <v>293</v>
      </c>
      <c r="G24" s="52">
        <v>79</v>
      </c>
      <c r="H24" s="10">
        <v>93</v>
      </c>
      <c r="I24" s="10">
        <v>140</v>
      </c>
      <c r="J24" s="11">
        <f t="shared" si="1"/>
        <v>233</v>
      </c>
    </row>
    <row r="25" spans="2:10" ht="13.5">
      <c r="B25" s="53">
        <v>20</v>
      </c>
      <c r="C25" s="8">
        <v>137</v>
      </c>
      <c r="D25" s="8">
        <v>130</v>
      </c>
      <c r="E25" s="9">
        <f t="shared" si="0"/>
        <v>267</v>
      </c>
      <c r="G25" s="53">
        <v>80</v>
      </c>
      <c r="H25" s="8">
        <v>99</v>
      </c>
      <c r="I25" s="8">
        <v>141</v>
      </c>
      <c r="J25" s="9">
        <f t="shared" si="1"/>
        <v>240</v>
      </c>
    </row>
    <row r="26" spans="2:10" ht="13.5">
      <c r="B26" s="51">
        <v>21</v>
      </c>
      <c r="C26" s="6">
        <v>133</v>
      </c>
      <c r="D26" s="6">
        <v>167</v>
      </c>
      <c r="E26" s="7">
        <f t="shared" si="0"/>
        <v>300</v>
      </c>
      <c r="G26" s="51">
        <v>81</v>
      </c>
      <c r="H26" s="6">
        <v>86</v>
      </c>
      <c r="I26" s="6">
        <v>140</v>
      </c>
      <c r="J26" s="7">
        <f t="shared" si="1"/>
        <v>226</v>
      </c>
    </row>
    <row r="27" spans="2:10" ht="13.5">
      <c r="B27" s="51">
        <v>22</v>
      </c>
      <c r="C27" s="6">
        <v>134</v>
      </c>
      <c r="D27" s="6">
        <v>147</v>
      </c>
      <c r="E27" s="7">
        <f t="shared" si="0"/>
        <v>281</v>
      </c>
      <c r="G27" s="51">
        <v>82</v>
      </c>
      <c r="H27" s="6">
        <v>73</v>
      </c>
      <c r="I27" s="6">
        <v>122</v>
      </c>
      <c r="J27" s="7">
        <f t="shared" si="1"/>
        <v>195</v>
      </c>
    </row>
    <row r="28" spans="2:10" ht="13.5">
      <c r="B28" s="51">
        <v>23</v>
      </c>
      <c r="C28" s="6">
        <v>111</v>
      </c>
      <c r="D28" s="6">
        <v>158</v>
      </c>
      <c r="E28" s="7">
        <f t="shared" si="0"/>
        <v>269</v>
      </c>
      <c r="G28" s="51">
        <v>83</v>
      </c>
      <c r="H28" s="6">
        <v>73</v>
      </c>
      <c r="I28" s="6">
        <v>128</v>
      </c>
      <c r="J28" s="7">
        <f t="shared" si="1"/>
        <v>201</v>
      </c>
    </row>
    <row r="29" spans="2:10" ht="13.5">
      <c r="B29" s="51">
        <v>24</v>
      </c>
      <c r="C29" s="6">
        <v>133</v>
      </c>
      <c r="D29" s="6">
        <v>150</v>
      </c>
      <c r="E29" s="7">
        <f t="shared" si="0"/>
        <v>283</v>
      </c>
      <c r="G29" s="51">
        <v>84</v>
      </c>
      <c r="H29" s="6">
        <v>79</v>
      </c>
      <c r="I29" s="6">
        <v>131</v>
      </c>
      <c r="J29" s="7">
        <f t="shared" si="1"/>
        <v>210</v>
      </c>
    </row>
    <row r="30" spans="2:10" ht="13.5">
      <c r="B30" s="51">
        <v>25</v>
      </c>
      <c r="C30" s="6">
        <v>116</v>
      </c>
      <c r="D30" s="6">
        <v>152</v>
      </c>
      <c r="E30" s="7">
        <f t="shared" si="0"/>
        <v>268</v>
      </c>
      <c r="G30" s="51">
        <v>85</v>
      </c>
      <c r="H30" s="6">
        <v>50</v>
      </c>
      <c r="I30" s="6">
        <v>121</v>
      </c>
      <c r="J30" s="7">
        <f t="shared" si="1"/>
        <v>171</v>
      </c>
    </row>
    <row r="31" spans="2:10" ht="13.5">
      <c r="B31" s="51">
        <v>26</v>
      </c>
      <c r="C31" s="6">
        <v>126</v>
      </c>
      <c r="D31" s="6">
        <v>150</v>
      </c>
      <c r="E31" s="7">
        <f t="shared" si="0"/>
        <v>276</v>
      </c>
      <c r="G31" s="51">
        <v>86</v>
      </c>
      <c r="H31" s="6">
        <v>40</v>
      </c>
      <c r="I31" s="6">
        <v>113</v>
      </c>
      <c r="J31" s="7">
        <f t="shared" si="1"/>
        <v>153</v>
      </c>
    </row>
    <row r="32" spans="2:10" ht="13.5">
      <c r="B32" s="51">
        <v>27</v>
      </c>
      <c r="C32" s="6">
        <v>148</v>
      </c>
      <c r="D32" s="6">
        <v>150</v>
      </c>
      <c r="E32" s="7">
        <f t="shared" si="0"/>
        <v>298</v>
      </c>
      <c r="G32" s="51">
        <v>87</v>
      </c>
      <c r="H32" s="6">
        <v>35</v>
      </c>
      <c r="I32" s="6">
        <v>101</v>
      </c>
      <c r="J32" s="7">
        <f t="shared" si="1"/>
        <v>136</v>
      </c>
    </row>
    <row r="33" spans="2:10" ht="13.5">
      <c r="B33" s="51">
        <v>28</v>
      </c>
      <c r="C33" s="6">
        <v>145</v>
      </c>
      <c r="D33" s="6">
        <v>148</v>
      </c>
      <c r="E33" s="7">
        <f t="shared" si="0"/>
        <v>293</v>
      </c>
      <c r="G33" s="51">
        <v>88</v>
      </c>
      <c r="H33" s="6">
        <v>30</v>
      </c>
      <c r="I33" s="6">
        <v>82</v>
      </c>
      <c r="J33" s="7">
        <f t="shared" si="1"/>
        <v>112</v>
      </c>
    </row>
    <row r="34" spans="2:10" ht="13.5">
      <c r="B34" s="52">
        <v>29</v>
      </c>
      <c r="C34" s="10">
        <v>157</v>
      </c>
      <c r="D34" s="10">
        <v>169</v>
      </c>
      <c r="E34" s="11">
        <f t="shared" si="0"/>
        <v>326</v>
      </c>
      <c r="G34" s="52">
        <v>89</v>
      </c>
      <c r="H34" s="10">
        <v>31</v>
      </c>
      <c r="I34" s="10">
        <v>99</v>
      </c>
      <c r="J34" s="11">
        <f t="shared" si="1"/>
        <v>130</v>
      </c>
    </row>
    <row r="35" spans="2:10" ht="13.5">
      <c r="B35" s="53">
        <v>30</v>
      </c>
      <c r="C35" s="8">
        <v>174</v>
      </c>
      <c r="D35" s="8">
        <v>163</v>
      </c>
      <c r="E35" s="9">
        <f t="shared" si="0"/>
        <v>337</v>
      </c>
      <c r="G35" s="53">
        <v>90</v>
      </c>
      <c r="H35" s="8">
        <v>18</v>
      </c>
      <c r="I35" s="8">
        <v>62</v>
      </c>
      <c r="J35" s="9">
        <f t="shared" si="1"/>
        <v>80</v>
      </c>
    </row>
    <row r="36" spans="2:10" ht="13.5">
      <c r="B36" s="51">
        <v>31</v>
      </c>
      <c r="C36" s="6">
        <v>176</v>
      </c>
      <c r="D36" s="6">
        <v>146</v>
      </c>
      <c r="E36" s="7">
        <f t="shared" si="0"/>
        <v>322</v>
      </c>
      <c r="G36" s="51">
        <v>91</v>
      </c>
      <c r="H36" s="6">
        <v>18</v>
      </c>
      <c r="I36" s="6">
        <v>58</v>
      </c>
      <c r="J36" s="7">
        <f t="shared" si="1"/>
        <v>76</v>
      </c>
    </row>
    <row r="37" spans="2:10" ht="13.5">
      <c r="B37" s="51">
        <v>32</v>
      </c>
      <c r="C37" s="6">
        <v>170</v>
      </c>
      <c r="D37" s="6">
        <v>177</v>
      </c>
      <c r="E37" s="7">
        <f aca="true" t="shared" si="2" ref="E37:E64">SUM(C37:D37)</f>
        <v>347</v>
      </c>
      <c r="G37" s="51">
        <v>92</v>
      </c>
      <c r="H37" s="6">
        <v>18</v>
      </c>
      <c r="I37" s="6">
        <v>46</v>
      </c>
      <c r="J37" s="7">
        <f aca="true" t="shared" si="3" ref="J37:J55">SUM(H37:I37)</f>
        <v>64</v>
      </c>
    </row>
    <row r="38" spans="2:10" ht="13.5">
      <c r="B38" s="51">
        <v>33</v>
      </c>
      <c r="C38" s="6">
        <v>188</v>
      </c>
      <c r="D38" s="6">
        <v>152</v>
      </c>
      <c r="E38" s="7">
        <f t="shared" si="2"/>
        <v>340</v>
      </c>
      <c r="G38" s="51">
        <v>93</v>
      </c>
      <c r="H38" s="6">
        <v>9</v>
      </c>
      <c r="I38" s="6">
        <v>26</v>
      </c>
      <c r="J38" s="7">
        <f t="shared" si="3"/>
        <v>35</v>
      </c>
    </row>
    <row r="39" spans="2:10" ht="13.5">
      <c r="B39" s="51">
        <v>34</v>
      </c>
      <c r="C39" s="6">
        <v>189</v>
      </c>
      <c r="D39" s="6">
        <v>190</v>
      </c>
      <c r="E39" s="7">
        <f t="shared" si="2"/>
        <v>379</v>
      </c>
      <c r="G39" s="51">
        <v>94</v>
      </c>
      <c r="H39" s="6">
        <v>5</v>
      </c>
      <c r="I39" s="6">
        <v>34</v>
      </c>
      <c r="J39" s="7">
        <f t="shared" si="3"/>
        <v>39</v>
      </c>
    </row>
    <row r="40" spans="2:10" ht="13.5">
      <c r="B40" s="51">
        <v>35</v>
      </c>
      <c r="C40" s="6">
        <v>214</v>
      </c>
      <c r="D40" s="6">
        <v>175</v>
      </c>
      <c r="E40" s="7">
        <f t="shared" si="2"/>
        <v>389</v>
      </c>
      <c r="G40" s="51">
        <v>95</v>
      </c>
      <c r="H40" s="6">
        <v>2</v>
      </c>
      <c r="I40" s="6">
        <v>33</v>
      </c>
      <c r="J40" s="7">
        <f t="shared" si="3"/>
        <v>35</v>
      </c>
    </row>
    <row r="41" spans="2:10" ht="13.5">
      <c r="B41" s="51">
        <v>36</v>
      </c>
      <c r="C41" s="6">
        <v>177</v>
      </c>
      <c r="D41" s="6">
        <v>185</v>
      </c>
      <c r="E41" s="7">
        <f t="shared" si="2"/>
        <v>362</v>
      </c>
      <c r="G41" s="51">
        <v>96</v>
      </c>
      <c r="H41" s="6">
        <v>2</v>
      </c>
      <c r="I41" s="6">
        <v>23</v>
      </c>
      <c r="J41" s="7">
        <f t="shared" si="3"/>
        <v>25</v>
      </c>
    </row>
    <row r="42" spans="2:10" ht="13.5">
      <c r="B42" s="51">
        <v>37</v>
      </c>
      <c r="C42" s="6">
        <v>188</v>
      </c>
      <c r="D42" s="6">
        <v>192</v>
      </c>
      <c r="E42" s="7">
        <f t="shared" si="2"/>
        <v>380</v>
      </c>
      <c r="G42" s="51">
        <v>97</v>
      </c>
      <c r="H42" s="6">
        <v>1</v>
      </c>
      <c r="I42" s="6">
        <v>18</v>
      </c>
      <c r="J42" s="7">
        <f t="shared" si="3"/>
        <v>19</v>
      </c>
    </row>
    <row r="43" spans="2:10" ht="13.5">
      <c r="B43" s="51">
        <v>38</v>
      </c>
      <c r="C43" s="6">
        <v>221</v>
      </c>
      <c r="D43" s="6">
        <v>195</v>
      </c>
      <c r="E43" s="7">
        <f t="shared" si="2"/>
        <v>416</v>
      </c>
      <c r="G43" s="51">
        <v>98</v>
      </c>
      <c r="H43" s="6">
        <v>0</v>
      </c>
      <c r="I43" s="6">
        <v>18</v>
      </c>
      <c r="J43" s="7">
        <f t="shared" si="3"/>
        <v>18</v>
      </c>
    </row>
    <row r="44" spans="2:10" ht="13.5">
      <c r="B44" s="52">
        <v>39</v>
      </c>
      <c r="C44" s="10">
        <v>212</v>
      </c>
      <c r="D44" s="10">
        <v>188</v>
      </c>
      <c r="E44" s="11">
        <f t="shared" si="2"/>
        <v>400</v>
      </c>
      <c r="G44" s="52">
        <v>99</v>
      </c>
      <c r="H44" s="10">
        <v>2</v>
      </c>
      <c r="I44" s="10">
        <v>11</v>
      </c>
      <c r="J44" s="12">
        <f t="shared" si="3"/>
        <v>13</v>
      </c>
    </row>
    <row r="45" spans="2:10" ht="13.5">
      <c r="B45" s="53">
        <v>40</v>
      </c>
      <c r="C45" s="8">
        <v>200</v>
      </c>
      <c r="D45" s="8">
        <v>222</v>
      </c>
      <c r="E45" s="9">
        <f t="shared" si="2"/>
        <v>422</v>
      </c>
      <c r="G45" s="53">
        <v>100</v>
      </c>
      <c r="H45" s="8">
        <v>1</v>
      </c>
      <c r="I45" s="8">
        <v>8</v>
      </c>
      <c r="J45" s="13">
        <f t="shared" si="3"/>
        <v>9</v>
      </c>
    </row>
    <row r="46" spans="2:10" ht="13.5">
      <c r="B46" s="51">
        <v>41</v>
      </c>
      <c r="C46" s="6">
        <v>202</v>
      </c>
      <c r="D46" s="6">
        <v>175</v>
      </c>
      <c r="E46" s="7">
        <f t="shared" si="2"/>
        <v>377</v>
      </c>
      <c r="G46" s="51">
        <v>101</v>
      </c>
      <c r="H46" s="6">
        <v>0</v>
      </c>
      <c r="I46" s="6">
        <v>2</v>
      </c>
      <c r="J46" s="7">
        <f t="shared" si="3"/>
        <v>2</v>
      </c>
    </row>
    <row r="47" spans="2:10" ht="13.5">
      <c r="B47" s="51">
        <v>42</v>
      </c>
      <c r="C47" s="6">
        <v>162</v>
      </c>
      <c r="D47" s="6">
        <v>185</v>
      </c>
      <c r="E47" s="7">
        <f t="shared" si="2"/>
        <v>347</v>
      </c>
      <c r="G47" s="51">
        <v>102</v>
      </c>
      <c r="H47" s="6">
        <v>0</v>
      </c>
      <c r="I47" s="6">
        <v>4</v>
      </c>
      <c r="J47" s="7">
        <f t="shared" si="3"/>
        <v>4</v>
      </c>
    </row>
    <row r="48" spans="2:10" ht="13.5">
      <c r="B48" s="51">
        <v>43</v>
      </c>
      <c r="C48" s="6">
        <v>211</v>
      </c>
      <c r="D48" s="6">
        <v>204</v>
      </c>
      <c r="E48" s="7">
        <f t="shared" si="2"/>
        <v>415</v>
      </c>
      <c r="G48" s="51">
        <v>103</v>
      </c>
      <c r="H48" s="6">
        <v>0</v>
      </c>
      <c r="I48" s="6">
        <v>1</v>
      </c>
      <c r="J48" s="7">
        <f t="shared" si="3"/>
        <v>1</v>
      </c>
    </row>
    <row r="49" spans="2:10" ht="13.5">
      <c r="B49" s="51">
        <v>44</v>
      </c>
      <c r="C49" s="6">
        <v>164</v>
      </c>
      <c r="D49" s="6">
        <v>166</v>
      </c>
      <c r="E49" s="7">
        <f t="shared" si="2"/>
        <v>330</v>
      </c>
      <c r="G49" s="51">
        <v>104</v>
      </c>
      <c r="H49" s="6">
        <v>0</v>
      </c>
      <c r="I49" s="6">
        <v>3</v>
      </c>
      <c r="J49" s="7">
        <f t="shared" si="3"/>
        <v>3</v>
      </c>
    </row>
    <row r="50" spans="2:10" ht="13.5">
      <c r="B50" s="51">
        <v>45</v>
      </c>
      <c r="C50" s="6">
        <v>166</v>
      </c>
      <c r="D50" s="6">
        <v>172</v>
      </c>
      <c r="E50" s="7">
        <f t="shared" si="2"/>
        <v>338</v>
      </c>
      <c r="G50" s="51">
        <v>105</v>
      </c>
      <c r="H50" s="6">
        <v>0</v>
      </c>
      <c r="I50" s="6">
        <v>1</v>
      </c>
      <c r="J50" s="7">
        <f t="shared" si="3"/>
        <v>1</v>
      </c>
    </row>
    <row r="51" spans="2:10" ht="13.5">
      <c r="B51" s="51">
        <v>46</v>
      </c>
      <c r="C51" s="6">
        <v>147</v>
      </c>
      <c r="D51" s="6">
        <v>156</v>
      </c>
      <c r="E51" s="7">
        <f t="shared" si="2"/>
        <v>303</v>
      </c>
      <c r="G51" s="51">
        <v>106</v>
      </c>
      <c r="H51" s="6">
        <v>0</v>
      </c>
      <c r="I51" s="6">
        <v>1</v>
      </c>
      <c r="J51" s="7">
        <f t="shared" si="3"/>
        <v>1</v>
      </c>
    </row>
    <row r="52" spans="2:10" ht="13.5">
      <c r="B52" s="51">
        <v>47</v>
      </c>
      <c r="C52" s="6">
        <v>141</v>
      </c>
      <c r="D52" s="6">
        <v>175</v>
      </c>
      <c r="E52" s="7">
        <f t="shared" si="2"/>
        <v>316</v>
      </c>
      <c r="G52" s="51">
        <v>107</v>
      </c>
      <c r="H52" s="6">
        <v>0</v>
      </c>
      <c r="I52" s="6">
        <v>0</v>
      </c>
      <c r="J52" s="7">
        <f t="shared" si="3"/>
        <v>0</v>
      </c>
    </row>
    <row r="53" spans="2:10" ht="13.5">
      <c r="B53" s="51">
        <v>48</v>
      </c>
      <c r="C53" s="6">
        <v>161</v>
      </c>
      <c r="D53" s="6">
        <v>206</v>
      </c>
      <c r="E53" s="7">
        <f t="shared" si="2"/>
        <v>367</v>
      </c>
      <c r="G53" s="51">
        <v>108</v>
      </c>
      <c r="H53" s="6">
        <v>0</v>
      </c>
      <c r="I53" s="6">
        <v>0</v>
      </c>
      <c r="J53" s="7">
        <f t="shared" si="3"/>
        <v>0</v>
      </c>
    </row>
    <row r="54" spans="2:10" ht="13.5">
      <c r="B54" s="52">
        <v>49</v>
      </c>
      <c r="C54" s="10">
        <v>181</v>
      </c>
      <c r="D54" s="10">
        <v>175</v>
      </c>
      <c r="E54" s="11">
        <f t="shared" si="2"/>
        <v>356</v>
      </c>
      <c r="G54" s="52">
        <v>109</v>
      </c>
      <c r="H54" s="10">
        <v>0</v>
      </c>
      <c r="I54" s="10">
        <v>0</v>
      </c>
      <c r="J54" s="12">
        <f t="shared" si="3"/>
        <v>0</v>
      </c>
    </row>
    <row r="55" spans="2:10" ht="14.25" thickBot="1">
      <c r="B55" s="53">
        <v>50</v>
      </c>
      <c r="C55" s="8">
        <v>148</v>
      </c>
      <c r="D55" s="8">
        <v>157</v>
      </c>
      <c r="E55" s="9">
        <f t="shared" si="2"/>
        <v>305</v>
      </c>
      <c r="G55" s="54" t="s">
        <v>42</v>
      </c>
      <c r="H55" s="14">
        <v>0</v>
      </c>
      <c r="I55" s="14">
        <v>0</v>
      </c>
      <c r="J55" s="15">
        <f t="shared" si="3"/>
        <v>0</v>
      </c>
    </row>
    <row r="56" spans="2:10" ht="14.25" thickBot="1">
      <c r="B56" s="51">
        <v>51</v>
      </c>
      <c r="C56" s="6">
        <v>182</v>
      </c>
      <c r="D56" s="6">
        <v>170</v>
      </c>
      <c r="E56" s="7">
        <f t="shared" si="2"/>
        <v>352</v>
      </c>
      <c r="G56" s="55" t="s">
        <v>43</v>
      </c>
      <c r="H56" s="16">
        <f>SUM(C5:C64,H5:H55)</f>
        <v>13953</v>
      </c>
      <c r="I56" s="16">
        <f>SUM(D5:D64,I5:I55)</f>
        <v>15406</v>
      </c>
      <c r="J56" s="17">
        <f>SUM(E5:E64,J5:J55)</f>
        <v>29359</v>
      </c>
    </row>
    <row r="57" spans="2:5" ht="13.5">
      <c r="B57" s="51">
        <v>52</v>
      </c>
      <c r="C57" s="6">
        <v>171</v>
      </c>
      <c r="D57" s="6">
        <v>180</v>
      </c>
      <c r="E57" s="7">
        <f t="shared" si="2"/>
        <v>351</v>
      </c>
    </row>
    <row r="58" spans="2:5" ht="13.5">
      <c r="B58" s="51">
        <v>53</v>
      </c>
      <c r="C58" s="6">
        <v>166</v>
      </c>
      <c r="D58" s="6">
        <v>189</v>
      </c>
      <c r="E58" s="7">
        <f t="shared" si="2"/>
        <v>355</v>
      </c>
    </row>
    <row r="59" spans="2:5" ht="13.5">
      <c r="B59" s="51">
        <v>54</v>
      </c>
      <c r="C59" s="6">
        <v>176</v>
      </c>
      <c r="D59" s="6">
        <v>179</v>
      </c>
      <c r="E59" s="7">
        <f t="shared" si="2"/>
        <v>355</v>
      </c>
    </row>
    <row r="60" spans="2:5" ht="13.5">
      <c r="B60" s="51">
        <v>55</v>
      </c>
      <c r="C60" s="6">
        <v>206</v>
      </c>
      <c r="D60" s="6">
        <v>175</v>
      </c>
      <c r="E60" s="7">
        <f t="shared" si="2"/>
        <v>381</v>
      </c>
    </row>
    <row r="61" spans="2:5" ht="13.5">
      <c r="B61" s="51">
        <v>56</v>
      </c>
      <c r="C61" s="6">
        <v>199</v>
      </c>
      <c r="D61" s="6">
        <v>209</v>
      </c>
      <c r="E61" s="7">
        <f t="shared" si="2"/>
        <v>408</v>
      </c>
    </row>
    <row r="62" spans="2:5" ht="13.5">
      <c r="B62" s="51">
        <v>57</v>
      </c>
      <c r="C62" s="6">
        <v>201</v>
      </c>
      <c r="D62" s="6">
        <v>248</v>
      </c>
      <c r="E62" s="7">
        <f t="shared" si="2"/>
        <v>449</v>
      </c>
    </row>
    <row r="63" spans="2:5" ht="13.5">
      <c r="B63" s="51">
        <v>58</v>
      </c>
      <c r="C63" s="6">
        <v>206</v>
      </c>
      <c r="D63" s="6">
        <v>196</v>
      </c>
      <c r="E63" s="7">
        <f t="shared" si="2"/>
        <v>402</v>
      </c>
    </row>
    <row r="64" spans="2:5" ht="13.5">
      <c r="B64" s="52">
        <v>59</v>
      </c>
      <c r="C64" s="10">
        <v>241</v>
      </c>
      <c r="D64" s="10">
        <v>248</v>
      </c>
      <c r="E64" s="11">
        <f t="shared" si="2"/>
        <v>489</v>
      </c>
    </row>
  </sheetData>
  <sheetProtection/>
  <mergeCells count="1">
    <mergeCell ref="F3:H3"/>
  </mergeCells>
  <printOptions/>
  <pageMargins left="0.28" right="0.54" top="0.4" bottom="0.67" header="0.512" footer="0.67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18"/>
  <sheetViews>
    <sheetView zoomScalePageLayoutView="0" workbookViewId="0" topLeftCell="A1">
      <pane ySplit="6" topLeftCell="A7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3" customWidth="1"/>
    <col min="2" max="2" width="10.59765625" style="3" customWidth="1"/>
    <col min="3" max="3" width="9.69921875" style="3" hidden="1" customWidth="1"/>
    <col min="4" max="4" width="10.19921875" style="3" hidden="1" customWidth="1"/>
    <col min="5" max="5" width="10.59765625" style="3" customWidth="1"/>
    <col min="6" max="16384" width="9" style="3" customWidth="1"/>
  </cols>
  <sheetData>
    <row r="2" ht="18.75">
      <c r="B2" s="4" t="s">
        <v>80</v>
      </c>
    </row>
    <row r="3" spans="2:5" ht="13.5">
      <c r="B3" s="96" t="s">
        <v>83</v>
      </c>
      <c r="C3" s="96"/>
      <c r="D3" s="96"/>
      <c r="E3" s="96"/>
    </row>
    <row r="4" ht="13.5">
      <c r="E4" s="3" t="str">
        <f>'年齢別人口'!D3</f>
        <v>平成25年3月31日現在</v>
      </c>
    </row>
    <row r="5" ht="14.25" thickBot="1"/>
    <row r="6" spans="2:5" ht="13.5">
      <c r="B6" s="50" t="s">
        <v>41</v>
      </c>
      <c r="C6" s="48" t="s">
        <v>2</v>
      </c>
      <c r="D6" s="48" t="s">
        <v>3</v>
      </c>
      <c r="E6" s="49" t="s">
        <v>4</v>
      </c>
    </row>
    <row r="7" spans="2:5" ht="13.5">
      <c r="B7" s="51">
        <v>0</v>
      </c>
      <c r="C7" s="6">
        <f>'年齢別人口'!C5</f>
        <v>117</v>
      </c>
      <c r="D7" s="6">
        <f>'年齢別人口'!D5</f>
        <v>128</v>
      </c>
      <c r="E7" s="7">
        <f aca="true" t="shared" si="0" ref="E7:E70">SUM(C7:D7)</f>
        <v>245</v>
      </c>
    </row>
    <row r="8" spans="2:5" ht="13.5">
      <c r="B8" s="51">
        <v>1</v>
      </c>
      <c r="C8" s="6">
        <f>'年齢別人口'!C6</f>
        <v>129</v>
      </c>
      <c r="D8" s="6">
        <f>'年齢別人口'!D6</f>
        <v>126</v>
      </c>
      <c r="E8" s="7">
        <f t="shared" si="0"/>
        <v>255</v>
      </c>
    </row>
    <row r="9" spans="2:5" ht="13.5">
      <c r="B9" s="51">
        <v>2</v>
      </c>
      <c r="C9" s="6">
        <f>'年齢別人口'!C7</f>
        <v>132</v>
      </c>
      <c r="D9" s="6">
        <f>'年齢別人口'!D7</f>
        <v>117</v>
      </c>
      <c r="E9" s="7">
        <f t="shared" si="0"/>
        <v>249</v>
      </c>
    </row>
    <row r="10" spans="2:5" ht="13.5">
      <c r="B10" s="51">
        <v>3</v>
      </c>
      <c r="C10" s="6">
        <f>'年齢別人口'!C8</f>
        <v>132</v>
      </c>
      <c r="D10" s="6">
        <f>'年齢別人口'!D8</f>
        <v>136</v>
      </c>
      <c r="E10" s="7">
        <f t="shared" si="0"/>
        <v>268</v>
      </c>
    </row>
    <row r="11" spans="2:5" ht="13.5">
      <c r="B11" s="51">
        <v>4</v>
      </c>
      <c r="C11" s="6">
        <f>'年齢別人口'!C9</f>
        <v>130</v>
      </c>
      <c r="D11" s="6">
        <f>'年齢別人口'!D9</f>
        <v>124</v>
      </c>
      <c r="E11" s="7">
        <f t="shared" si="0"/>
        <v>254</v>
      </c>
    </row>
    <row r="12" spans="2:5" ht="13.5">
      <c r="B12" s="51">
        <v>5</v>
      </c>
      <c r="C12" s="6">
        <f>'年齢別人口'!C10</f>
        <v>136</v>
      </c>
      <c r="D12" s="6">
        <f>'年齢別人口'!D10</f>
        <v>128</v>
      </c>
      <c r="E12" s="7">
        <f t="shared" si="0"/>
        <v>264</v>
      </c>
    </row>
    <row r="13" spans="2:5" ht="13.5">
      <c r="B13" s="51">
        <v>6</v>
      </c>
      <c r="C13" s="6">
        <f>'年齢別人口'!C11</f>
        <v>138</v>
      </c>
      <c r="D13" s="6">
        <f>'年齢別人口'!D11</f>
        <v>120</v>
      </c>
      <c r="E13" s="7">
        <f t="shared" si="0"/>
        <v>258</v>
      </c>
    </row>
    <row r="14" spans="2:5" ht="13.5">
      <c r="B14" s="51">
        <v>7</v>
      </c>
      <c r="C14" s="6">
        <f>'年齢別人口'!C12</f>
        <v>126</v>
      </c>
      <c r="D14" s="6">
        <f>'年齢別人口'!D12</f>
        <v>125</v>
      </c>
      <c r="E14" s="7">
        <f t="shared" si="0"/>
        <v>251</v>
      </c>
    </row>
    <row r="15" spans="2:5" ht="13.5">
      <c r="B15" s="51">
        <v>8</v>
      </c>
      <c r="C15" s="6">
        <f>'年齢別人口'!C13</f>
        <v>123</v>
      </c>
      <c r="D15" s="6">
        <f>'年齢別人口'!D13</f>
        <v>141</v>
      </c>
      <c r="E15" s="7">
        <f t="shared" si="0"/>
        <v>264</v>
      </c>
    </row>
    <row r="16" spans="2:5" ht="13.5">
      <c r="B16" s="52">
        <v>9</v>
      </c>
      <c r="C16" s="79">
        <f>'年齢別人口'!C14</f>
        <v>137</v>
      </c>
      <c r="D16" s="79">
        <f>'年齢別人口'!D14</f>
        <v>124</v>
      </c>
      <c r="E16" s="11">
        <f t="shared" si="0"/>
        <v>261</v>
      </c>
    </row>
    <row r="17" spans="2:5" ht="13.5">
      <c r="B17" s="53">
        <v>10</v>
      </c>
      <c r="C17" s="80">
        <f>'年齢別人口'!C15</f>
        <v>156</v>
      </c>
      <c r="D17" s="80">
        <f>'年齢別人口'!D15</f>
        <v>137</v>
      </c>
      <c r="E17" s="9">
        <f t="shared" si="0"/>
        <v>293</v>
      </c>
    </row>
    <row r="18" spans="2:5" ht="13.5">
      <c r="B18" s="51">
        <v>11</v>
      </c>
      <c r="C18" s="6">
        <f>'年齢別人口'!C16</f>
        <v>169</v>
      </c>
      <c r="D18" s="6">
        <f>'年齢別人口'!D16</f>
        <v>123</v>
      </c>
      <c r="E18" s="7">
        <f t="shared" si="0"/>
        <v>292</v>
      </c>
    </row>
    <row r="19" spans="2:5" ht="13.5">
      <c r="B19" s="51">
        <v>12</v>
      </c>
      <c r="C19" s="6">
        <f>'年齢別人口'!C17</f>
        <v>150</v>
      </c>
      <c r="D19" s="6">
        <f>'年齢別人口'!D17</f>
        <v>146</v>
      </c>
      <c r="E19" s="7">
        <f t="shared" si="0"/>
        <v>296</v>
      </c>
    </row>
    <row r="20" spans="2:5" ht="13.5">
      <c r="B20" s="51">
        <v>13</v>
      </c>
      <c r="C20" s="6">
        <f>'年齢別人口'!C18</f>
        <v>149</v>
      </c>
      <c r="D20" s="6">
        <f>'年齢別人口'!D18</f>
        <v>152</v>
      </c>
      <c r="E20" s="7">
        <f t="shared" si="0"/>
        <v>301</v>
      </c>
    </row>
    <row r="21" spans="2:5" ht="13.5">
      <c r="B21" s="51">
        <v>14</v>
      </c>
      <c r="C21" s="6">
        <f>'年齢別人口'!C19</f>
        <v>136</v>
      </c>
      <c r="D21" s="6">
        <f>'年齢別人口'!D19</f>
        <v>140</v>
      </c>
      <c r="E21" s="7">
        <f t="shared" si="0"/>
        <v>276</v>
      </c>
    </row>
    <row r="22" spans="2:5" ht="13.5">
      <c r="B22" s="51">
        <v>15</v>
      </c>
      <c r="C22" s="6">
        <f>'年齢別人口'!C20</f>
        <v>145</v>
      </c>
      <c r="D22" s="6">
        <f>'年齢別人口'!D20</f>
        <v>152</v>
      </c>
      <c r="E22" s="7">
        <f t="shared" si="0"/>
        <v>297</v>
      </c>
    </row>
    <row r="23" spans="2:5" ht="13.5">
      <c r="B23" s="51">
        <v>16</v>
      </c>
      <c r="C23" s="6">
        <f>'年齢別人口'!C21</f>
        <v>169</v>
      </c>
      <c r="D23" s="6">
        <f>'年齢別人口'!D21</f>
        <v>152</v>
      </c>
      <c r="E23" s="7">
        <f t="shared" si="0"/>
        <v>321</v>
      </c>
    </row>
    <row r="24" spans="2:5" ht="13.5">
      <c r="B24" s="51">
        <v>17</v>
      </c>
      <c r="C24" s="6">
        <f>'年齢別人口'!C22</f>
        <v>146</v>
      </c>
      <c r="D24" s="6">
        <f>'年齢別人口'!D22</f>
        <v>172</v>
      </c>
      <c r="E24" s="7">
        <f t="shared" si="0"/>
        <v>318</v>
      </c>
    </row>
    <row r="25" spans="2:5" ht="13.5">
      <c r="B25" s="51">
        <v>18</v>
      </c>
      <c r="C25" s="6">
        <f>'年齢別人口'!C23</f>
        <v>165</v>
      </c>
      <c r="D25" s="6">
        <f>'年齢別人口'!D23</f>
        <v>155</v>
      </c>
      <c r="E25" s="7">
        <f t="shared" si="0"/>
        <v>320</v>
      </c>
    </row>
    <row r="26" spans="2:5" ht="13.5">
      <c r="B26" s="52">
        <v>19</v>
      </c>
      <c r="C26" s="10">
        <f>'年齢別人口'!C24</f>
        <v>154</v>
      </c>
      <c r="D26" s="79">
        <f>'年齢別人口'!D24</f>
        <v>139</v>
      </c>
      <c r="E26" s="11">
        <f t="shared" si="0"/>
        <v>293</v>
      </c>
    </row>
    <row r="27" spans="2:5" ht="13.5">
      <c r="B27" s="53">
        <v>20</v>
      </c>
      <c r="C27" s="8">
        <f>'年齢別人口'!C25</f>
        <v>137</v>
      </c>
      <c r="D27" s="80">
        <f>'年齢別人口'!D25</f>
        <v>130</v>
      </c>
      <c r="E27" s="9">
        <f t="shared" si="0"/>
        <v>267</v>
      </c>
    </row>
    <row r="28" spans="2:5" ht="13.5">
      <c r="B28" s="51">
        <v>21</v>
      </c>
      <c r="C28" s="6">
        <f>'年齢別人口'!C26</f>
        <v>133</v>
      </c>
      <c r="D28" s="6">
        <f>'年齢別人口'!D26</f>
        <v>167</v>
      </c>
      <c r="E28" s="7">
        <f t="shared" si="0"/>
        <v>300</v>
      </c>
    </row>
    <row r="29" spans="2:5" ht="13.5">
      <c r="B29" s="51">
        <v>22</v>
      </c>
      <c r="C29" s="6">
        <f>'年齢別人口'!C27</f>
        <v>134</v>
      </c>
      <c r="D29" s="6">
        <f>'年齢別人口'!D27</f>
        <v>147</v>
      </c>
      <c r="E29" s="7">
        <f t="shared" si="0"/>
        <v>281</v>
      </c>
    </row>
    <row r="30" spans="2:5" ht="13.5">
      <c r="B30" s="51">
        <v>23</v>
      </c>
      <c r="C30" s="6">
        <f>'年齢別人口'!C28</f>
        <v>111</v>
      </c>
      <c r="D30" s="6">
        <f>'年齢別人口'!D28</f>
        <v>158</v>
      </c>
      <c r="E30" s="7">
        <f t="shared" si="0"/>
        <v>269</v>
      </c>
    </row>
    <row r="31" spans="2:5" ht="13.5">
      <c r="B31" s="51">
        <v>24</v>
      </c>
      <c r="C31" s="6">
        <f>'年齢別人口'!C29</f>
        <v>133</v>
      </c>
      <c r="D31" s="6">
        <f>'年齢別人口'!D29</f>
        <v>150</v>
      </c>
      <c r="E31" s="7">
        <f t="shared" si="0"/>
        <v>283</v>
      </c>
    </row>
    <row r="32" spans="2:5" ht="13.5">
      <c r="B32" s="51">
        <v>25</v>
      </c>
      <c r="C32" s="6">
        <f>'年齢別人口'!C30</f>
        <v>116</v>
      </c>
      <c r="D32" s="6">
        <f>'年齢別人口'!D30</f>
        <v>152</v>
      </c>
      <c r="E32" s="7">
        <f t="shared" si="0"/>
        <v>268</v>
      </c>
    </row>
    <row r="33" spans="2:5" ht="13.5">
      <c r="B33" s="51">
        <v>26</v>
      </c>
      <c r="C33" s="6">
        <f>'年齢別人口'!C31</f>
        <v>126</v>
      </c>
      <c r="D33" s="6">
        <f>'年齢別人口'!D31</f>
        <v>150</v>
      </c>
      <c r="E33" s="7">
        <f t="shared" si="0"/>
        <v>276</v>
      </c>
    </row>
    <row r="34" spans="2:5" ht="13.5">
      <c r="B34" s="51">
        <v>27</v>
      </c>
      <c r="C34" s="6">
        <f>'年齢別人口'!C32</f>
        <v>148</v>
      </c>
      <c r="D34" s="6">
        <f>'年齢別人口'!D32</f>
        <v>150</v>
      </c>
      <c r="E34" s="7">
        <f t="shared" si="0"/>
        <v>298</v>
      </c>
    </row>
    <row r="35" spans="2:5" ht="13.5">
      <c r="B35" s="51">
        <v>28</v>
      </c>
      <c r="C35" s="6">
        <f>'年齢別人口'!C33</f>
        <v>145</v>
      </c>
      <c r="D35" s="6">
        <f>'年齢別人口'!D33</f>
        <v>148</v>
      </c>
      <c r="E35" s="7">
        <f t="shared" si="0"/>
        <v>293</v>
      </c>
    </row>
    <row r="36" spans="2:5" ht="13.5">
      <c r="B36" s="52">
        <v>29</v>
      </c>
      <c r="C36" s="79">
        <f>'年齢別人口'!C34</f>
        <v>157</v>
      </c>
      <c r="D36" s="10">
        <f>'年齢別人口'!D34</f>
        <v>169</v>
      </c>
      <c r="E36" s="11">
        <f t="shared" si="0"/>
        <v>326</v>
      </c>
    </row>
    <row r="37" spans="2:5" ht="13.5">
      <c r="B37" s="53">
        <v>30</v>
      </c>
      <c r="C37" s="80">
        <f>'年齢別人口'!C35</f>
        <v>174</v>
      </c>
      <c r="D37" s="8">
        <f>'年齢別人口'!D35</f>
        <v>163</v>
      </c>
      <c r="E37" s="9">
        <f t="shared" si="0"/>
        <v>337</v>
      </c>
    </row>
    <row r="38" spans="2:5" ht="13.5">
      <c r="B38" s="51">
        <v>31</v>
      </c>
      <c r="C38" s="6">
        <f>'年齢別人口'!C36</f>
        <v>176</v>
      </c>
      <c r="D38" s="6">
        <f>'年齢別人口'!D36</f>
        <v>146</v>
      </c>
      <c r="E38" s="7">
        <f t="shared" si="0"/>
        <v>322</v>
      </c>
    </row>
    <row r="39" spans="2:5" ht="13.5">
      <c r="B39" s="51">
        <v>32</v>
      </c>
      <c r="C39" s="6">
        <f>'年齢別人口'!C37</f>
        <v>170</v>
      </c>
      <c r="D39" s="6">
        <f>'年齢別人口'!D37</f>
        <v>177</v>
      </c>
      <c r="E39" s="7">
        <f t="shared" si="0"/>
        <v>347</v>
      </c>
    </row>
    <row r="40" spans="2:5" ht="13.5">
      <c r="B40" s="51">
        <v>33</v>
      </c>
      <c r="C40" s="6">
        <f>'年齢別人口'!C38</f>
        <v>188</v>
      </c>
      <c r="D40" s="6">
        <f>'年齢別人口'!D38</f>
        <v>152</v>
      </c>
      <c r="E40" s="7">
        <f t="shared" si="0"/>
        <v>340</v>
      </c>
    </row>
    <row r="41" spans="2:5" ht="13.5">
      <c r="B41" s="51">
        <v>34</v>
      </c>
      <c r="C41" s="6">
        <f>'年齢別人口'!C39</f>
        <v>189</v>
      </c>
      <c r="D41" s="6">
        <f>'年齢別人口'!D39</f>
        <v>190</v>
      </c>
      <c r="E41" s="7">
        <f t="shared" si="0"/>
        <v>379</v>
      </c>
    </row>
    <row r="42" spans="2:5" ht="13.5">
      <c r="B42" s="51">
        <v>35</v>
      </c>
      <c r="C42" s="6">
        <f>'年齢別人口'!C40</f>
        <v>214</v>
      </c>
      <c r="D42" s="6">
        <f>'年齢別人口'!D40</f>
        <v>175</v>
      </c>
      <c r="E42" s="7">
        <f t="shared" si="0"/>
        <v>389</v>
      </c>
    </row>
    <row r="43" spans="2:5" ht="13.5">
      <c r="B43" s="51">
        <v>36</v>
      </c>
      <c r="C43" s="6">
        <f>'年齢別人口'!C41</f>
        <v>177</v>
      </c>
      <c r="D43" s="6">
        <f>'年齢別人口'!D41</f>
        <v>185</v>
      </c>
      <c r="E43" s="7">
        <f t="shared" si="0"/>
        <v>362</v>
      </c>
    </row>
    <row r="44" spans="2:5" ht="13.5">
      <c r="B44" s="51">
        <v>37</v>
      </c>
      <c r="C44" s="6">
        <f>'年齢別人口'!C42</f>
        <v>188</v>
      </c>
      <c r="D44" s="6">
        <f>'年齢別人口'!D42</f>
        <v>192</v>
      </c>
      <c r="E44" s="7">
        <f t="shared" si="0"/>
        <v>380</v>
      </c>
    </row>
    <row r="45" spans="2:5" ht="13.5">
      <c r="B45" s="51">
        <v>38</v>
      </c>
      <c r="C45" s="6">
        <f>'年齢別人口'!C43</f>
        <v>221</v>
      </c>
      <c r="D45" s="6">
        <f>'年齢別人口'!D43</f>
        <v>195</v>
      </c>
      <c r="E45" s="7">
        <f t="shared" si="0"/>
        <v>416</v>
      </c>
    </row>
    <row r="46" spans="2:5" ht="13.5">
      <c r="B46" s="52">
        <v>39</v>
      </c>
      <c r="C46" s="10">
        <f>'年齢別人口'!C44</f>
        <v>212</v>
      </c>
      <c r="D46" s="79">
        <f>'年齢別人口'!D44</f>
        <v>188</v>
      </c>
      <c r="E46" s="11">
        <f t="shared" si="0"/>
        <v>400</v>
      </c>
    </row>
    <row r="47" spans="2:5" ht="13.5">
      <c r="B47" s="53">
        <v>40</v>
      </c>
      <c r="C47" s="8">
        <f>'年齢別人口'!C45</f>
        <v>200</v>
      </c>
      <c r="D47" s="80">
        <f>'年齢別人口'!D45</f>
        <v>222</v>
      </c>
      <c r="E47" s="9">
        <f t="shared" si="0"/>
        <v>422</v>
      </c>
    </row>
    <row r="48" spans="2:5" ht="13.5">
      <c r="B48" s="51">
        <v>41</v>
      </c>
      <c r="C48" s="6">
        <f>'年齢別人口'!C46</f>
        <v>202</v>
      </c>
      <c r="D48" s="6">
        <f>'年齢別人口'!D46</f>
        <v>175</v>
      </c>
      <c r="E48" s="7">
        <f t="shared" si="0"/>
        <v>377</v>
      </c>
    </row>
    <row r="49" spans="2:5" ht="13.5">
      <c r="B49" s="51">
        <v>42</v>
      </c>
      <c r="C49" s="6">
        <f>'年齢別人口'!C47</f>
        <v>162</v>
      </c>
      <c r="D49" s="6">
        <f>'年齢別人口'!D47</f>
        <v>185</v>
      </c>
      <c r="E49" s="7">
        <f t="shared" si="0"/>
        <v>347</v>
      </c>
    </row>
    <row r="50" spans="2:5" ht="13.5">
      <c r="B50" s="51">
        <v>43</v>
      </c>
      <c r="C50" s="6">
        <f>'年齢別人口'!C48</f>
        <v>211</v>
      </c>
      <c r="D50" s="6">
        <f>'年齢別人口'!D48</f>
        <v>204</v>
      </c>
      <c r="E50" s="7">
        <f t="shared" si="0"/>
        <v>415</v>
      </c>
    </row>
    <row r="51" spans="2:5" ht="13.5">
      <c r="B51" s="51">
        <v>44</v>
      </c>
      <c r="C51" s="6">
        <f>'年齢別人口'!C49</f>
        <v>164</v>
      </c>
      <c r="D51" s="6">
        <f>'年齢別人口'!D49</f>
        <v>166</v>
      </c>
      <c r="E51" s="7">
        <f t="shared" si="0"/>
        <v>330</v>
      </c>
    </row>
    <row r="52" spans="2:5" ht="13.5">
      <c r="B52" s="51">
        <v>45</v>
      </c>
      <c r="C52" s="6">
        <f>'年齢別人口'!C50</f>
        <v>166</v>
      </c>
      <c r="D52" s="6">
        <f>'年齢別人口'!D50</f>
        <v>172</v>
      </c>
      <c r="E52" s="7">
        <f t="shared" si="0"/>
        <v>338</v>
      </c>
    </row>
    <row r="53" spans="2:5" ht="13.5">
      <c r="B53" s="51">
        <v>46</v>
      </c>
      <c r="C53" s="6">
        <f>'年齢別人口'!C51</f>
        <v>147</v>
      </c>
      <c r="D53" s="6">
        <f>'年齢別人口'!D51</f>
        <v>156</v>
      </c>
      <c r="E53" s="7">
        <f t="shared" si="0"/>
        <v>303</v>
      </c>
    </row>
    <row r="54" spans="2:5" ht="13.5">
      <c r="B54" s="51">
        <v>47</v>
      </c>
      <c r="C54" s="6">
        <f>'年齢別人口'!C52</f>
        <v>141</v>
      </c>
      <c r="D54" s="6">
        <f>'年齢別人口'!D52</f>
        <v>175</v>
      </c>
      <c r="E54" s="7">
        <f t="shared" si="0"/>
        <v>316</v>
      </c>
    </row>
    <row r="55" spans="2:5" ht="13.5">
      <c r="B55" s="51">
        <v>48</v>
      </c>
      <c r="C55" s="6">
        <f>'年齢別人口'!C53</f>
        <v>161</v>
      </c>
      <c r="D55" s="6">
        <f>'年齢別人口'!D53</f>
        <v>206</v>
      </c>
      <c r="E55" s="7">
        <f t="shared" si="0"/>
        <v>367</v>
      </c>
    </row>
    <row r="56" spans="2:5" ht="13.5">
      <c r="B56" s="52">
        <v>49</v>
      </c>
      <c r="C56" s="79">
        <f>'年齢別人口'!C54</f>
        <v>181</v>
      </c>
      <c r="D56" s="10">
        <f>'年齢別人口'!D54</f>
        <v>175</v>
      </c>
      <c r="E56" s="11">
        <f t="shared" si="0"/>
        <v>356</v>
      </c>
    </row>
    <row r="57" spans="2:5" ht="13.5">
      <c r="B57" s="53">
        <v>50</v>
      </c>
      <c r="C57" s="80">
        <f>'年齢別人口'!C55</f>
        <v>148</v>
      </c>
      <c r="D57" s="8">
        <f>'年齢別人口'!D55</f>
        <v>157</v>
      </c>
      <c r="E57" s="9">
        <f t="shared" si="0"/>
        <v>305</v>
      </c>
    </row>
    <row r="58" spans="2:5" ht="13.5">
      <c r="B58" s="51">
        <v>51</v>
      </c>
      <c r="C58" s="6">
        <f>'年齢別人口'!C56</f>
        <v>182</v>
      </c>
      <c r="D58" s="6">
        <f>'年齢別人口'!D56</f>
        <v>170</v>
      </c>
      <c r="E58" s="7">
        <f t="shared" si="0"/>
        <v>352</v>
      </c>
    </row>
    <row r="59" spans="2:5" ht="13.5">
      <c r="B59" s="51">
        <v>52</v>
      </c>
      <c r="C59" s="6">
        <f>'年齢別人口'!C57</f>
        <v>171</v>
      </c>
      <c r="D59" s="6">
        <f>'年齢別人口'!D57</f>
        <v>180</v>
      </c>
      <c r="E59" s="7">
        <f t="shared" si="0"/>
        <v>351</v>
      </c>
    </row>
    <row r="60" spans="2:5" ht="13.5">
      <c r="B60" s="51">
        <v>53</v>
      </c>
      <c r="C60" s="6">
        <f>'年齢別人口'!C58</f>
        <v>166</v>
      </c>
      <c r="D60" s="6">
        <f>'年齢別人口'!D58</f>
        <v>189</v>
      </c>
      <c r="E60" s="7">
        <f t="shared" si="0"/>
        <v>355</v>
      </c>
    </row>
    <row r="61" spans="2:5" ht="13.5">
      <c r="B61" s="51">
        <v>54</v>
      </c>
      <c r="C61" s="6">
        <f>'年齢別人口'!C59</f>
        <v>176</v>
      </c>
      <c r="D61" s="6">
        <f>'年齢別人口'!D59</f>
        <v>179</v>
      </c>
      <c r="E61" s="7">
        <f t="shared" si="0"/>
        <v>355</v>
      </c>
    </row>
    <row r="62" spans="2:5" ht="13.5">
      <c r="B62" s="51">
        <v>55</v>
      </c>
      <c r="C62" s="6">
        <f>'年齢別人口'!C60</f>
        <v>206</v>
      </c>
      <c r="D62" s="6">
        <f>'年齢別人口'!D60</f>
        <v>175</v>
      </c>
      <c r="E62" s="7">
        <f t="shared" si="0"/>
        <v>381</v>
      </c>
    </row>
    <row r="63" spans="2:5" ht="13.5">
      <c r="B63" s="51">
        <v>56</v>
      </c>
      <c r="C63" s="6">
        <f>'年齢別人口'!C61</f>
        <v>199</v>
      </c>
      <c r="D63" s="6">
        <f>'年齢別人口'!D61</f>
        <v>209</v>
      </c>
      <c r="E63" s="7">
        <f t="shared" si="0"/>
        <v>408</v>
      </c>
    </row>
    <row r="64" spans="2:5" ht="13.5">
      <c r="B64" s="51">
        <v>57</v>
      </c>
      <c r="C64" s="6">
        <f>'年齢別人口'!C62</f>
        <v>201</v>
      </c>
      <c r="D64" s="6">
        <f>'年齢別人口'!D62</f>
        <v>248</v>
      </c>
      <c r="E64" s="7">
        <f t="shared" si="0"/>
        <v>449</v>
      </c>
    </row>
    <row r="65" spans="2:5" ht="13.5">
      <c r="B65" s="51">
        <v>58</v>
      </c>
      <c r="C65" s="6">
        <f>'年齢別人口'!C63</f>
        <v>206</v>
      </c>
      <c r="D65" s="6">
        <f>'年齢別人口'!D63</f>
        <v>196</v>
      </c>
      <c r="E65" s="7">
        <f t="shared" si="0"/>
        <v>402</v>
      </c>
    </row>
    <row r="66" spans="2:5" ht="13.5">
      <c r="B66" s="52">
        <v>59</v>
      </c>
      <c r="C66" s="10">
        <f>'年齢別人口'!C64</f>
        <v>241</v>
      </c>
      <c r="D66" s="79">
        <f>'年齢別人口'!D64</f>
        <v>248</v>
      </c>
      <c r="E66" s="11">
        <f t="shared" si="0"/>
        <v>489</v>
      </c>
    </row>
    <row r="67" spans="2:5" ht="13.5">
      <c r="B67" s="53">
        <v>60</v>
      </c>
      <c r="C67" s="8">
        <f>'年齢別人口'!H5</f>
        <v>203</v>
      </c>
      <c r="D67" s="80">
        <f>'年齢別人口'!I5</f>
        <v>235</v>
      </c>
      <c r="E67" s="9">
        <f t="shared" si="0"/>
        <v>438</v>
      </c>
    </row>
    <row r="68" spans="2:5" ht="13.5">
      <c r="B68" s="51">
        <v>61</v>
      </c>
      <c r="C68" s="6">
        <f>'年齢別人口'!H6</f>
        <v>240</v>
      </c>
      <c r="D68" s="8">
        <f>'年齢別人口'!I6</f>
        <v>260</v>
      </c>
      <c r="E68" s="7">
        <f t="shared" si="0"/>
        <v>500</v>
      </c>
    </row>
    <row r="69" spans="2:5" ht="13.5">
      <c r="B69" s="51">
        <v>62</v>
      </c>
      <c r="C69" s="6">
        <f>'年齢別人口'!H7</f>
        <v>271</v>
      </c>
      <c r="D69" s="8">
        <f>'年齢別人口'!I7</f>
        <v>293</v>
      </c>
      <c r="E69" s="7">
        <f t="shared" si="0"/>
        <v>564</v>
      </c>
    </row>
    <row r="70" spans="2:5" ht="13.5">
      <c r="B70" s="51">
        <v>63</v>
      </c>
      <c r="C70" s="6">
        <f>'年齢別人口'!H8</f>
        <v>289</v>
      </c>
      <c r="D70" s="8">
        <f>'年齢別人口'!I8</f>
        <v>298</v>
      </c>
      <c r="E70" s="7">
        <f t="shared" si="0"/>
        <v>587</v>
      </c>
    </row>
    <row r="71" spans="2:5" ht="13.5">
      <c r="B71" s="51">
        <v>64</v>
      </c>
      <c r="C71" s="6">
        <f>'年齢別人口'!H9</f>
        <v>289</v>
      </c>
      <c r="D71" s="8">
        <f>'年齢別人口'!I9</f>
        <v>294</v>
      </c>
      <c r="E71" s="7">
        <f aca="true" t="shared" si="1" ref="E71:E117">SUM(C71:D71)</f>
        <v>583</v>
      </c>
    </row>
    <row r="72" spans="2:5" ht="13.5">
      <c r="B72" s="51">
        <v>65</v>
      </c>
      <c r="C72" s="6">
        <f>'年齢別人口'!H10</f>
        <v>277</v>
      </c>
      <c r="D72" s="8">
        <f>'年齢別人口'!I10</f>
        <v>290</v>
      </c>
      <c r="E72" s="7">
        <f t="shared" si="1"/>
        <v>567</v>
      </c>
    </row>
    <row r="73" spans="2:5" ht="13.5">
      <c r="B73" s="51">
        <v>66</v>
      </c>
      <c r="C73" s="6">
        <f>'年齢別人口'!H11</f>
        <v>219</v>
      </c>
      <c r="D73" s="8">
        <f>'年齢別人口'!I11</f>
        <v>226</v>
      </c>
      <c r="E73" s="7">
        <f t="shared" si="1"/>
        <v>445</v>
      </c>
    </row>
    <row r="74" spans="2:5" ht="13.5">
      <c r="B74" s="51">
        <v>67</v>
      </c>
      <c r="C74" s="6">
        <f>'年齢別人口'!H12</f>
        <v>147</v>
      </c>
      <c r="D74" s="8">
        <f>'年齢別人口'!I12</f>
        <v>137</v>
      </c>
      <c r="E74" s="7">
        <f t="shared" si="1"/>
        <v>284</v>
      </c>
    </row>
    <row r="75" spans="2:5" ht="13.5">
      <c r="B75" s="51">
        <v>68</v>
      </c>
      <c r="C75" s="6">
        <f>'年齢別人口'!H13</f>
        <v>159</v>
      </c>
      <c r="D75" s="8">
        <f>'年齢別人口'!I13</f>
        <v>170</v>
      </c>
      <c r="E75" s="7">
        <f t="shared" si="1"/>
        <v>329</v>
      </c>
    </row>
    <row r="76" spans="2:5" ht="13.5">
      <c r="B76" s="52">
        <v>69</v>
      </c>
      <c r="C76" s="79">
        <f>'年齢別人口'!H14</f>
        <v>163</v>
      </c>
      <c r="D76" s="82">
        <f>'年齢別人口'!I14</f>
        <v>194</v>
      </c>
      <c r="E76" s="11">
        <f t="shared" si="1"/>
        <v>357</v>
      </c>
    </row>
    <row r="77" spans="2:5" ht="13.5">
      <c r="B77" s="53">
        <v>70</v>
      </c>
      <c r="C77" s="80">
        <f>'年齢別人口'!H15</f>
        <v>170</v>
      </c>
      <c r="D77" s="8">
        <f>'年齢別人口'!I15</f>
        <v>159</v>
      </c>
      <c r="E77" s="9">
        <f t="shared" si="1"/>
        <v>329</v>
      </c>
    </row>
    <row r="78" spans="2:5" ht="13.5">
      <c r="B78" s="51">
        <v>71</v>
      </c>
      <c r="C78" s="6">
        <f>'年齢別人口'!H16</f>
        <v>164</v>
      </c>
      <c r="D78" s="8">
        <f>'年齢別人口'!I16</f>
        <v>193</v>
      </c>
      <c r="E78" s="7">
        <f t="shared" si="1"/>
        <v>357</v>
      </c>
    </row>
    <row r="79" spans="2:5" ht="13.5">
      <c r="B79" s="51">
        <v>72</v>
      </c>
      <c r="C79" s="6">
        <f>'年齢別人口'!H17</f>
        <v>163</v>
      </c>
      <c r="D79" s="8">
        <f>'年齢別人口'!I17</f>
        <v>179</v>
      </c>
      <c r="E79" s="7">
        <f t="shared" si="1"/>
        <v>342</v>
      </c>
    </row>
    <row r="80" spans="2:5" ht="13.5">
      <c r="B80" s="51">
        <v>73</v>
      </c>
      <c r="C80" s="6">
        <f>'年齢別人口'!H18</f>
        <v>144</v>
      </c>
      <c r="D80" s="8">
        <f>'年齢別人口'!I18</f>
        <v>157</v>
      </c>
      <c r="E80" s="7">
        <f t="shared" si="1"/>
        <v>301</v>
      </c>
    </row>
    <row r="81" spans="2:5" ht="13.5">
      <c r="B81" s="51">
        <v>74</v>
      </c>
      <c r="C81" s="6">
        <f>'年齢別人口'!H19</f>
        <v>102</v>
      </c>
      <c r="D81" s="8">
        <f>'年齢別人口'!I19</f>
        <v>147</v>
      </c>
      <c r="E81" s="7">
        <f t="shared" si="1"/>
        <v>249</v>
      </c>
    </row>
    <row r="82" spans="2:5" ht="13.5">
      <c r="B82" s="51">
        <v>75</v>
      </c>
      <c r="C82" s="6">
        <f>'年齢別人口'!H20</f>
        <v>130</v>
      </c>
      <c r="D82" s="8">
        <f>'年齢別人口'!I20</f>
        <v>171</v>
      </c>
      <c r="E82" s="7">
        <f t="shared" si="1"/>
        <v>301</v>
      </c>
    </row>
    <row r="83" spans="2:5" ht="13.5">
      <c r="B83" s="51">
        <v>76</v>
      </c>
      <c r="C83" s="6">
        <f>'年齢別人口'!H21</f>
        <v>121</v>
      </c>
      <c r="D83" s="8">
        <f>'年齢別人口'!I21</f>
        <v>176</v>
      </c>
      <c r="E83" s="7">
        <f t="shared" si="1"/>
        <v>297</v>
      </c>
    </row>
    <row r="84" spans="2:5" ht="13.5">
      <c r="B84" s="51">
        <v>77</v>
      </c>
      <c r="C84" s="6">
        <f>'年齢別人口'!H22</f>
        <v>121</v>
      </c>
      <c r="D84" s="8">
        <f>'年齢別人口'!I22</f>
        <v>163</v>
      </c>
      <c r="E84" s="7">
        <f t="shared" si="1"/>
        <v>284</v>
      </c>
    </row>
    <row r="85" spans="2:5" ht="13.5">
      <c r="B85" s="51">
        <v>78</v>
      </c>
      <c r="C85" s="6">
        <f>'年齢別人口'!H23</f>
        <v>97</v>
      </c>
      <c r="D85" s="8">
        <f>'年齢別人口'!I23</f>
        <v>189</v>
      </c>
      <c r="E85" s="7">
        <f t="shared" si="1"/>
        <v>286</v>
      </c>
    </row>
    <row r="86" spans="2:5" ht="13.5">
      <c r="B86" s="52">
        <v>79</v>
      </c>
      <c r="C86" s="10">
        <f>'年齢別人口'!H24</f>
        <v>93</v>
      </c>
      <c r="D86" s="14">
        <f>'年齢別人口'!I24</f>
        <v>140</v>
      </c>
      <c r="E86" s="11">
        <f t="shared" si="1"/>
        <v>233</v>
      </c>
    </row>
    <row r="87" spans="2:5" ht="13.5">
      <c r="B87" s="53">
        <v>80</v>
      </c>
      <c r="C87" s="8">
        <f>'年齢別人口'!H25</f>
        <v>99</v>
      </c>
      <c r="D87" s="80">
        <f>'年齢別人口'!I25</f>
        <v>141</v>
      </c>
      <c r="E87" s="9">
        <f t="shared" si="1"/>
        <v>240</v>
      </c>
    </row>
    <row r="88" spans="2:5" ht="13.5">
      <c r="B88" s="51">
        <v>81</v>
      </c>
      <c r="C88" s="6">
        <f>'年齢別人口'!H26</f>
        <v>86</v>
      </c>
      <c r="D88" s="8">
        <f>'年齢別人口'!I26</f>
        <v>140</v>
      </c>
      <c r="E88" s="7">
        <f t="shared" si="1"/>
        <v>226</v>
      </c>
    </row>
    <row r="89" spans="2:5" ht="13.5">
      <c r="B89" s="51">
        <v>82</v>
      </c>
      <c r="C89" s="6">
        <f>'年齢別人口'!H27</f>
        <v>73</v>
      </c>
      <c r="D89" s="8">
        <f>'年齢別人口'!I27</f>
        <v>122</v>
      </c>
      <c r="E89" s="7">
        <f t="shared" si="1"/>
        <v>195</v>
      </c>
    </row>
    <row r="90" spans="2:5" ht="13.5">
      <c r="B90" s="51">
        <v>83</v>
      </c>
      <c r="C90" s="6">
        <f>'年齢別人口'!H28</f>
        <v>73</v>
      </c>
      <c r="D90" s="8">
        <f>'年齢別人口'!I28</f>
        <v>128</v>
      </c>
      <c r="E90" s="7">
        <f t="shared" si="1"/>
        <v>201</v>
      </c>
    </row>
    <row r="91" spans="2:5" ht="13.5">
      <c r="B91" s="51">
        <v>84</v>
      </c>
      <c r="C91" s="6">
        <f>'年齢別人口'!H29</f>
        <v>79</v>
      </c>
      <c r="D91" s="8">
        <f>'年齢別人口'!I29</f>
        <v>131</v>
      </c>
      <c r="E91" s="7">
        <f t="shared" si="1"/>
        <v>210</v>
      </c>
    </row>
    <row r="92" spans="2:5" ht="13.5">
      <c r="B92" s="51">
        <v>85</v>
      </c>
      <c r="C92" s="6">
        <f>'年齢別人口'!H30</f>
        <v>50</v>
      </c>
      <c r="D92" s="8">
        <f>'年齢別人口'!I30</f>
        <v>121</v>
      </c>
      <c r="E92" s="7">
        <f t="shared" si="1"/>
        <v>171</v>
      </c>
    </row>
    <row r="93" spans="2:5" ht="13.5">
      <c r="B93" s="51">
        <v>86</v>
      </c>
      <c r="C93" s="6">
        <f>'年齢別人口'!H31</f>
        <v>40</v>
      </c>
      <c r="D93" s="8">
        <f>'年齢別人口'!I31</f>
        <v>113</v>
      </c>
      <c r="E93" s="7">
        <f t="shared" si="1"/>
        <v>153</v>
      </c>
    </row>
    <row r="94" spans="2:5" ht="13.5">
      <c r="B94" s="51">
        <v>87</v>
      </c>
      <c r="C94" s="6">
        <f>'年齢別人口'!H32</f>
        <v>35</v>
      </c>
      <c r="D94" s="8">
        <f>'年齢別人口'!I32</f>
        <v>101</v>
      </c>
      <c r="E94" s="7">
        <f t="shared" si="1"/>
        <v>136</v>
      </c>
    </row>
    <row r="95" spans="2:5" ht="13.5">
      <c r="B95" s="51">
        <v>88</v>
      </c>
      <c r="C95" s="6">
        <f>'年齢別人口'!H33</f>
        <v>30</v>
      </c>
      <c r="D95" s="8">
        <f>'年齢別人口'!I33</f>
        <v>82</v>
      </c>
      <c r="E95" s="7">
        <f t="shared" si="1"/>
        <v>112</v>
      </c>
    </row>
    <row r="96" spans="2:5" ht="13.5">
      <c r="B96" s="52">
        <v>89</v>
      </c>
      <c r="C96" s="79">
        <f>'年齢別人口'!H34</f>
        <v>31</v>
      </c>
      <c r="D96" s="82">
        <f>'年齢別人口'!I34</f>
        <v>99</v>
      </c>
      <c r="E96" s="11">
        <f t="shared" si="1"/>
        <v>130</v>
      </c>
    </row>
    <row r="97" spans="2:5" ht="13.5">
      <c r="B97" s="53">
        <v>90</v>
      </c>
      <c r="C97" s="80">
        <f>'年齢別人口'!H35</f>
        <v>18</v>
      </c>
      <c r="D97" s="8">
        <f>'年齢別人口'!I35</f>
        <v>62</v>
      </c>
      <c r="E97" s="9">
        <f t="shared" si="1"/>
        <v>80</v>
      </c>
    </row>
    <row r="98" spans="2:5" ht="13.5">
      <c r="B98" s="51">
        <v>91</v>
      </c>
      <c r="C98" s="6">
        <f>'年齢別人口'!H36</f>
        <v>18</v>
      </c>
      <c r="D98" s="8">
        <f>'年齢別人口'!I36</f>
        <v>58</v>
      </c>
      <c r="E98" s="7">
        <f t="shared" si="1"/>
        <v>76</v>
      </c>
    </row>
    <row r="99" spans="2:5" ht="13.5">
      <c r="B99" s="51">
        <v>92</v>
      </c>
      <c r="C99" s="6">
        <f>'年齢別人口'!H37</f>
        <v>18</v>
      </c>
      <c r="D99" s="8">
        <f>'年齢別人口'!I37</f>
        <v>46</v>
      </c>
      <c r="E99" s="7">
        <f t="shared" si="1"/>
        <v>64</v>
      </c>
    </row>
    <row r="100" spans="2:5" ht="13.5">
      <c r="B100" s="51">
        <v>93</v>
      </c>
      <c r="C100" s="6">
        <f>'年齢別人口'!H38</f>
        <v>9</v>
      </c>
      <c r="D100" s="8">
        <f>'年齢別人口'!I38</f>
        <v>26</v>
      </c>
      <c r="E100" s="7">
        <f t="shared" si="1"/>
        <v>35</v>
      </c>
    </row>
    <row r="101" spans="2:5" ht="13.5">
      <c r="B101" s="51">
        <v>94</v>
      </c>
      <c r="C101" s="6">
        <f>'年齢別人口'!H39</f>
        <v>5</v>
      </c>
      <c r="D101" s="8">
        <f>'年齢別人口'!I39</f>
        <v>34</v>
      </c>
      <c r="E101" s="7">
        <f t="shared" si="1"/>
        <v>39</v>
      </c>
    </row>
    <row r="102" spans="2:5" ht="13.5">
      <c r="B102" s="51">
        <v>95</v>
      </c>
      <c r="C102" s="6">
        <f>'年齢別人口'!H40</f>
        <v>2</v>
      </c>
      <c r="D102" s="8">
        <f>'年齢別人口'!I40</f>
        <v>33</v>
      </c>
      <c r="E102" s="7">
        <f t="shared" si="1"/>
        <v>35</v>
      </c>
    </row>
    <row r="103" spans="2:5" ht="13.5">
      <c r="B103" s="51">
        <v>96</v>
      </c>
      <c r="C103" s="6">
        <f>'年齢別人口'!H41</f>
        <v>2</v>
      </c>
      <c r="D103" s="8">
        <f>'年齢別人口'!I41</f>
        <v>23</v>
      </c>
      <c r="E103" s="7">
        <f t="shared" si="1"/>
        <v>25</v>
      </c>
    </row>
    <row r="104" spans="2:5" ht="13.5">
      <c r="B104" s="51">
        <v>97</v>
      </c>
      <c r="C104" s="6">
        <f>'年齢別人口'!H42</f>
        <v>1</v>
      </c>
      <c r="D104" s="8">
        <f>'年齢別人口'!I42</f>
        <v>18</v>
      </c>
      <c r="E104" s="7">
        <f t="shared" si="1"/>
        <v>19</v>
      </c>
    </row>
    <row r="105" spans="2:5" ht="13.5">
      <c r="B105" s="51">
        <v>98</v>
      </c>
      <c r="C105" s="6">
        <f>'年齢別人口'!H43</f>
        <v>0</v>
      </c>
      <c r="D105" s="8">
        <f>'年齢別人口'!I43</f>
        <v>18</v>
      </c>
      <c r="E105" s="7">
        <f t="shared" si="1"/>
        <v>18</v>
      </c>
    </row>
    <row r="106" spans="2:5" ht="13.5">
      <c r="B106" s="52">
        <v>99</v>
      </c>
      <c r="C106" s="10">
        <f>'年齢別人口'!H44</f>
        <v>2</v>
      </c>
      <c r="D106" s="14">
        <f>'年齢別人口'!I44</f>
        <v>11</v>
      </c>
      <c r="E106" s="12">
        <f t="shared" si="1"/>
        <v>13</v>
      </c>
    </row>
    <row r="107" spans="2:5" ht="13.5">
      <c r="B107" s="53">
        <v>100</v>
      </c>
      <c r="C107" s="8">
        <f>'年齢別人口'!H45</f>
        <v>1</v>
      </c>
      <c r="D107" s="80">
        <f>'年齢別人口'!I45</f>
        <v>8</v>
      </c>
      <c r="E107" s="13">
        <f t="shared" si="1"/>
        <v>9</v>
      </c>
    </row>
    <row r="108" spans="2:5" ht="13.5">
      <c r="B108" s="51">
        <v>101</v>
      </c>
      <c r="C108" s="6">
        <f>'年齢別人口'!H46</f>
        <v>0</v>
      </c>
      <c r="D108" s="8">
        <f>'年齢別人口'!I46</f>
        <v>2</v>
      </c>
      <c r="E108" s="7">
        <f t="shared" si="1"/>
        <v>2</v>
      </c>
    </row>
    <row r="109" spans="2:5" ht="13.5">
      <c r="B109" s="51">
        <v>102</v>
      </c>
      <c r="C109" s="6">
        <f>'年齢別人口'!H47</f>
        <v>0</v>
      </c>
      <c r="D109" s="8">
        <f>'年齢別人口'!I47</f>
        <v>4</v>
      </c>
      <c r="E109" s="7">
        <f t="shared" si="1"/>
        <v>4</v>
      </c>
    </row>
    <row r="110" spans="2:5" ht="13.5">
      <c r="B110" s="51">
        <v>103</v>
      </c>
      <c r="C110" s="6">
        <f>'年齢別人口'!H48</f>
        <v>0</v>
      </c>
      <c r="D110" s="8">
        <f>'年齢別人口'!I48</f>
        <v>1</v>
      </c>
      <c r="E110" s="7">
        <f t="shared" si="1"/>
        <v>1</v>
      </c>
    </row>
    <row r="111" spans="2:5" ht="13.5">
      <c r="B111" s="51">
        <v>104</v>
      </c>
      <c r="C111" s="6">
        <f>'年齢別人口'!H49</f>
        <v>0</v>
      </c>
      <c r="D111" s="8">
        <f>'年齢別人口'!I49</f>
        <v>3</v>
      </c>
      <c r="E111" s="7">
        <f t="shared" si="1"/>
        <v>3</v>
      </c>
    </row>
    <row r="112" spans="2:5" ht="13.5">
      <c r="B112" s="51">
        <v>105</v>
      </c>
      <c r="C112" s="6">
        <f>'年齢別人口'!H50</f>
        <v>0</v>
      </c>
      <c r="D112" s="8">
        <f>'年齢別人口'!I50</f>
        <v>1</v>
      </c>
      <c r="E112" s="7">
        <f t="shared" si="1"/>
        <v>1</v>
      </c>
    </row>
    <row r="113" spans="2:5" ht="13.5">
      <c r="B113" s="51">
        <v>106</v>
      </c>
      <c r="C113" s="6">
        <f>'年齢別人口'!H51</f>
        <v>0</v>
      </c>
      <c r="D113" s="8">
        <f>'年齢別人口'!I51</f>
        <v>1</v>
      </c>
      <c r="E113" s="7">
        <f t="shared" si="1"/>
        <v>1</v>
      </c>
    </row>
    <row r="114" spans="2:5" ht="13.5">
      <c r="B114" s="51">
        <v>107</v>
      </c>
      <c r="C114" s="6">
        <f>'年齢別人口'!H52</f>
        <v>0</v>
      </c>
      <c r="D114" s="8">
        <f>'年齢別人口'!I52</f>
        <v>0</v>
      </c>
      <c r="E114" s="7">
        <f t="shared" si="1"/>
        <v>0</v>
      </c>
    </row>
    <row r="115" spans="2:5" ht="13.5">
      <c r="B115" s="51">
        <v>108</v>
      </c>
      <c r="C115" s="6">
        <f>'年齢別人口'!H53</f>
        <v>0</v>
      </c>
      <c r="D115" s="8">
        <f>'年齢別人口'!I53</f>
        <v>0</v>
      </c>
      <c r="E115" s="7">
        <f t="shared" si="1"/>
        <v>0</v>
      </c>
    </row>
    <row r="116" spans="2:5" ht="13.5">
      <c r="B116" s="52">
        <v>109</v>
      </c>
      <c r="C116" s="79">
        <f>'年齢別人口'!H54</f>
        <v>0</v>
      </c>
      <c r="D116" s="82">
        <f>'年齢別人口'!I54</f>
        <v>0</v>
      </c>
      <c r="E116" s="12">
        <f t="shared" si="1"/>
        <v>0</v>
      </c>
    </row>
    <row r="117" spans="2:5" ht="14.25" thickBot="1">
      <c r="B117" s="54" t="s">
        <v>42</v>
      </c>
      <c r="C117" s="81">
        <f>'年齢別人口'!H55</f>
        <v>0</v>
      </c>
      <c r="D117" s="8">
        <f>'年齢別人口'!I55</f>
        <v>0</v>
      </c>
      <c r="E117" s="15">
        <f t="shared" si="1"/>
        <v>0</v>
      </c>
    </row>
    <row r="118" spans="2:5" ht="14.25" thickBot="1">
      <c r="B118" s="55" t="s">
        <v>43</v>
      </c>
      <c r="C118" s="16">
        <f>SUM(C7:C117)</f>
        <v>13953</v>
      </c>
      <c r="D118" s="16">
        <f>SUM(D7:D117)</f>
        <v>15406</v>
      </c>
      <c r="E118" s="17">
        <f>SUM(E7:E117)</f>
        <v>29359</v>
      </c>
    </row>
  </sheetData>
  <sheetProtection/>
  <printOptions/>
  <pageMargins left="0.75" right="0.75" top="0.57" bottom="0.67" header="0.512" footer="0.67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5" customWidth="1"/>
    <col min="2" max="2" width="10.59765625" style="5" customWidth="1"/>
    <col min="3" max="3" width="10.5" style="5" customWidth="1"/>
    <col min="4" max="5" width="10.59765625" style="5" customWidth="1"/>
    <col min="6" max="16384" width="9" style="5" customWidth="1"/>
  </cols>
  <sheetData>
    <row r="2" ht="18.75">
      <c r="B2" s="4" t="s">
        <v>80</v>
      </c>
    </row>
    <row r="3" spans="2:4" ht="13.5">
      <c r="B3" s="127" t="s">
        <v>83</v>
      </c>
      <c r="C3" s="128"/>
      <c r="D3" s="128"/>
    </row>
    <row r="4" ht="14.25" thickBot="1">
      <c r="E4" s="3" t="str">
        <f>'年齢別人口'!D3</f>
        <v>平成25年3月31日現在</v>
      </c>
    </row>
    <row r="5" spans="2:5" ht="13.5">
      <c r="B5" s="50" t="s">
        <v>41</v>
      </c>
      <c r="C5" s="48" t="s">
        <v>2</v>
      </c>
      <c r="D5" s="48" t="s">
        <v>3</v>
      </c>
      <c r="E5" s="49" t="s">
        <v>4</v>
      </c>
    </row>
    <row r="6" spans="2:5" ht="13.5">
      <c r="B6" s="51">
        <v>0</v>
      </c>
      <c r="C6" s="6">
        <f>'年齢別人口'!C5</f>
        <v>117</v>
      </c>
      <c r="D6" s="6">
        <f>'年齢別人口'!D5</f>
        <v>128</v>
      </c>
      <c r="E6" s="7">
        <f aca="true" t="shared" si="0" ref="E6:E69">SUM(C6:D6)</f>
        <v>245</v>
      </c>
    </row>
    <row r="7" spans="2:5" ht="13.5">
      <c r="B7" s="51">
        <v>1</v>
      </c>
      <c r="C7" s="6">
        <f>'年齢別人口'!C6</f>
        <v>129</v>
      </c>
      <c r="D7" s="6">
        <f>'年齢別人口'!D6</f>
        <v>126</v>
      </c>
      <c r="E7" s="7">
        <f t="shared" si="0"/>
        <v>255</v>
      </c>
    </row>
    <row r="8" spans="2:5" ht="13.5">
      <c r="B8" s="51">
        <v>2</v>
      </c>
      <c r="C8" s="6">
        <f>'年齢別人口'!C7</f>
        <v>132</v>
      </c>
      <c r="D8" s="6">
        <f>'年齢別人口'!D7</f>
        <v>117</v>
      </c>
      <c r="E8" s="7">
        <f t="shared" si="0"/>
        <v>249</v>
      </c>
    </row>
    <row r="9" spans="2:5" ht="13.5">
      <c r="B9" s="51">
        <v>3</v>
      </c>
      <c r="C9" s="6">
        <f>'年齢別人口'!C8</f>
        <v>132</v>
      </c>
      <c r="D9" s="6">
        <f>'年齢別人口'!D8</f>
        <v>136</v>
      </c>
      <c r="E9" s="7">
        <f t="shared" si="0"/>
        <v>268</v>
      </c>
    </row>
    <row r="10" spans="2:5" ht="13.5">
      <c r="B10" s="51">
        <v>4</v>
      </c>
      <c r="C10" s="6">
        <f>'年齢別人口'!C9</f>
        <v>130</v>
      </c>
      <c r="D10" s="6">
        <f>'年齢別人口'!D9</f>
        <v>124</v>
      </c>
      <c r="E10" s="7">
        <f t="shared" si="0"/>
        <v>254</v>
      </c>
    </row>
    <row r="11" spans="2:5" ht="13.5">
      <c r="B11" s="51">
        <v>5</v>
      </c>
      <c r="C11" s="6">
        <f>'年齢別人口'!C10</f>
        <v>136</v>
      </c>
      <c r="D11" s="6">
        <f>'年齢別人口'!D10</f>
        <v>128</v>
      </c>
      <c r="E11" s="7">
        <f t="shared" si="0"/>
        <v>264</v>
      </c>
    </row>
    <row r="12" spans="2:5" ht="13.5">
      <c r="B12" s="51">
        <v>6</v>
      </c>
      <c r="C12" s="6">
        <f>'年齢別人口'!C11</f>
        <v>138</v>
      </c>
      <c r="D12" s="6">
        <f>'年齢別人口'!D11</f>
        <v>120</v>
      </c>
      <c r="E12" s="7">
        <f t="shared" si="0"/>
        <v>258</v>
      </c>
    </row>
    <row r="13" spans="2:5" ht="13.5">
      <c r="B13" s="51">
        <v>7</v>
      </c>
      <c r="C13" s="6">
        <f>'年齢別人口'!C12</f>
        <v>126</v>
      </c>
      <c r="D13" s="6">
        <f>'年齢別人口'!D12</f>
        <v>125</v>
      </c>
      <c r="E13" s="7">
        <f t="shared" si="0"/>
        <v>251</v>
      </c>
    </row>
    <row r="14" spans="2:5" ht="13.5">
      <c r="B14" s="51">
        <v>8</v>
      </c>
      <c r="C14" s="6">
        <f>'年齢別人口'!C13</f>
        <v>123</v>
      </c>
      <c r="D14" s="6">
        <f>'年齢別人口'!D13</f>
        <v>141</v>
      </c>
      <c r="E14" s="7">
        <f t="shared" si="0"/>
        <v>264</v>
      </c>
    </row>
    <row r="15" spans="2:5" ht="13.5">
      <c r="B15" s="52">
        <v>9</v>
      </c>
      <c r="C15" s="79">
        <f>'年齢別人口'!C14</f>
        <v>137</v>
      </c>
      <c r="D15" s="79">
        <f>'年齢別人口'!D14</f>
        <v>124</v>
      </c>
      <c r="E15" s="11">
        <f t="shared" si="0"/>
        <v>261</v>
      </c>
    </row>
    <row r="16" spans="2:5" ht="13.5">
      <c r="B16" s="53">
        <v>10</v>
      </c>
      <c r="C16" s="80">
        <f>'年齢別人口'!C15</f>
        <v>156</v>
      </c>
      <c r="D16" s="80">
        <f>'年齢別人口'!D15</f>
        <v>137</v>
      </c>
      <c r="E16" s="9">
        <f t="shared" si="0"/>
        <v>293</v>
      </c>
    </row>
    <row r="17" spans="2:5" ht="13.5">
      <c r="B17" s="51">
        <v>11</v>
      </c>
      <c r="C17" s="6">
        <f>'年齢別人口'!C16</f>
        <v>169</v>
      </c>
      <c r="D17" s="6">
        <f>'年齢別人口'!D16</f>
        <v>123</v>
      </c>
      <c r="E17" s="7">
        <f t="shared" si="0"/>
        <v>292</v>
      </c>
    </row>
    <row r="18" spans="2:5" ht="13.5">
      <c r="B18" s="51">
        <v>12</v>
      </c>
      <c r="C18" s="6">
        <f>'年齢別人口'!C17</f>
        <v>150</v>
      </c>
      <c r="D18" s="6">
        <f>'年齢別人口'!D17</f>
        <v>146</v>
      </c>
      <c r="E18" s="7">
        <f t="shared" si="0"/>
        <v>296</v>
      </c>
    </row>
    <row r="19" spans="2:5" ht="13.5">
      <c r="B19" s="51">
        <v>13</v>
      </c>
      <c r="C19" s="6">
        <f>'年齢別人口'!C18</f>
        <v>149</v>
      </c>
      <c r="D19" s="6">
        <f>'年齢別人口'!D18</f>
        <v>152</v>
      </c>
      <c r="E19" s="7">
        <f t="shared" si="0"/>
        <v>301</v>
      </c>
    </row>
    <row r="20" spans="2:5" ht="13.5">
      <c r="B20" s="51">
        <v>14</v>
      </c>
      <c r="C20" s="6">
        <f>'年齢別人口'!C19</f>
        <v>136</v>
      </c>
      <c r="D20" s="6">
        <f>'年齢別人口'!D19</f>
        <v>140</v>
      </c>
      <c r="E20" s="7">
        <f t="shared" si="0"/>
        <v>276</v>
      </c>
    </row>
    <row r="21" spans="2:5" ht="13.5">
      <c r="B21" s="51">
        <v>15</v>
      </c>
      <c r="C21" s="6">
        <f>'年齢別人口'!C20</f>
        <v>145</v>
      </c>
      <c r="D21" s="6">
        <f>'年齢別人口'!D20</f>
        <v>152</v>
      </c>
      <c r="E21" s="7">
        <f t="shared" si="0"/>
        <v>297</v>
      </c>
    </row>
    <row r="22" spans="2:5" ht="13.5">
      <c r="B22" s="51">
        <v>16</v>
      </c>
      <c r="C22" s="6">
        <f>'年齢別人口'!C21</f>
        <v>169</v>
      </c>
      <c r="D22" s="6">
        <f>'年齢別人口'!D21</f>
        <v>152</v>
      </c>
      <c r="E22" s="7">
        <f t="shared" si="0"/>
        <v>321</v>
      </c>
    </row>
    <row r="23" spans="2:5" ht="13.5">
      <c r="B23" s="51">
        <v>17</v>
      </c>
      <c r="C23" s="6">
        <f>'年齢別人口'!C22</f>
        <v>146</v>
      </c>
      <c r="D23" s="6">
        <f>'年齢別人口'!D22</f>
        <v>172</v>
      </c>
      <c r="E23" s="7">
        <f t="shared" si="0"/>
        <v>318</v>
      </c>
    </row>
    <row r="24" spans="2:5" ht="13.5">
      <c r="B24" s="51">
        <v>18</v>
      </c>
      <c r="C24" s="6">
        <f>'年齢別人口'!C23</f>
        <v>165</v>
      </c>
      <c r="D24" s="6">
        <f>'年齢別人口'!D23</f>
        <v>155</v>
      </c>
      <c r="E24" s="7">
        <f t="shared" si="0"/>
        <v>320</v>
      </c>
    </row>
    <row r="25" spans="2:5" ht="13.5">
      <c r="B25" s="52">
        <v>19</v>
      </c>
      <c r="C25" s="10">
        <f>'年齢別人口'!C24</f>
        <v>154</v>
      </c>
      <c r="D25" s="10">
        <f>'年齢別人口'!D24</f>
        <v>139</v>
      </c>
      <c r="E25" s="11">
        <f t="shared" si="0"/>
        <v>293</v>
      </c>
    </row>
    <row r="26" spans="2:5" ht="13.5">
      <c r="B26" s="53">
        <v>20</v>
      </c>
      <c r="C26" s="8">
        <f>'年齢別人口'!C25</f>
        <v>137</v>
      </c>
      <c r="D26" s="8">
        <f>'年齢別人口'!D25</f>
        <v>130</v>
      </c>
      <c r="E26" s="9">
        <f t="shared" si="0"/>
        <v>267</v>
      </c>
    </row>
    <row r="27" spans="2:5" ht="13.5">
      <c r="B27" s="51">
        <v>21</v>
      </c>
      <c r="C27" s="6">
        <f>'年齢別人口'!C26</f>
        <v>133</v>
      </c>
      <c r="D27" s="6">
        <f>'年齢別人口'!D26</f>
        <v>167</v>
      </c>
      <c r="E27" s="7">
        <f t="shared" si="0"/>
        <v>300</v>
      </c>
    </row>
    <row r="28" spans="2:5" ht="13.5">
      <c r="B28" s="51">
        <v>22</v>
      </c>
      <c r="C28" s="6">
        <f>'年齢別人口'!C27</f>
        <v>134</v>
      </c>
      <c r="D28" s="6">
        <f>'年齢別人口'!D27</f>
        <v>147</v>
      </c>
      <c r="E28" s="7">
        <f t="shared" si="0"/>
        <v>281</v>
      </c>
    </row>
    <row r="29" spans="2:5" ht="13.5">
      <c r="B29" s="51">
        <v>23</v>
      </c>
      <c r="C29" s="6">
        <f>'年齢別人口'!C28</f>
        <v>111</v>
      </c>
      <c r="D29" s="6">
        <f>'年齢別人口'!D28</f>
        <v>158</v>
      </c>
      <c r="E29" s="7">
        <f t="shared" si="0"/>
        <v>269</v>
      </c>
    </row>
    <row r="30" spans="2:5" ht="13.5">
      <c r="B30" s="51">
        <v>24</v>
      </c>
      <c r="C30" s="6">
        <f>'年齢別人口'!C29</f>
        <v>133</v>
      </c>
      <c r="D30" s="6">
        <f>'年齢別人口'!D29</f>
        <v>150</v>
      </c>
      <c r="E30" s="7">
        <f t="shared" si="0"/>
        <v>283</v>
      </c>
    </row>
    <row r="31" spans="2:5" ht="13.5">
      <c r="B31" s="51">
        <v>25</v>
      </c>
      <c r="C31" s="6">
        <f>'年齢別人口'!C30</f>
        <v>116</v>
      </c>
      <c r="D31" s="6">
        <f>'年齢別人口'!D30</f>
        <v>152</v>
      </c>
      <c r="E31" s="7">
        <f t="shared" si="0"/>
        <v>268</v>
      </c>
    </row>
    <row r="32" spans="2:5" ht="13.5">
      <c r="B32" s="51">
        <v>26</v>
      </c>
      <c r="C32" s="6">
        <f>'年齢別人口'!C31</f>
        <v>126</v>
      </c>
      <c r="D32" s="6">
        <f>'年齢別人口'!D31</f>
        <v>150</v>
      </c>
      <c r="E32" s="7">
        <f t="shared" si="0"/>
        <v>276</v>
      </c>
    </row>
    <row r="33" spans="2:5" ht="13.5">
      <c r="B33" s="51">
        <v>27</v>
      </c>
      <c r="C33" s="6">
        <f>'年齢別人口'!C32</f>
        <v>148</v>
      </c>
      <c r="D33" s="6">
        <f>'年齢別人口'!D32</f>
        <v>150</v>
      </c>
      <c r="E33" s="7">
        <f t="shared" si="0"/>
        <v>298</v>
      </c>
    </row>
    <row r="34" spans="2:5" ht="13.5">
      <c r="B34" s="51">
        <v>28</v>
      </c>
      <c r="C34" s="6">
        <f>'年齢別人口'!C33</f>
        <v>145</v>
      </c>
      <c r="D34" s="6">
        <f>'年齢別人口'!D33</f>
        <v>148</v>
      </c>
      <c r="E34" s="7">
        <f t="shared" si="0"/>
        <v>293</v>
      </c>
    </row>
    <row r="35" spans="2:5" ht="13.5">
      <c r="B35" s="52">
        <v>29</v>
      </c>
      <c r="C35" s="79">
        <f>'年齢別人口'!C34</f>
        <v>157</v>
      </c>
      <c r="D35" s="79">
        <f>'年齢別人口'!D34</f>
        <v>169</v>
      </c>
      <c r="E35" s="11">
        <f t="shared" si="0"/>
        <v>326</v>
      </c>
    </row>
    <row r="36" spans="2:5" ht="13.5">
      <c r="B36" s="53">
        <v>30</v>
      </c>
      <c r="C36" s="80">
        <f>'年齢別人口'!C35</f>
        <v>174</v>
      </c>
      <c r="D36" s="80">
        <f>'年齢別人口'!D35</f>
        <v>163</v>
      </c>
      <c r="E36" s="9">
        <f t="shared" si="0"/>
        <v>337</v>
      </c>
    </row>
    <row r="37" spans="2:5" ht="13.5">
      <c r="B37" s="51">
        <v>31</v>
      </c>
      <c r="C37" s="6">
        <f>'年齢別人口'!C36</f>
        <v>176</v>
      </c>
      <c r="D37" s="6">
        <f>'年齢別人口'!D36</f>
        <v>146</v>
      </c>
      <c r="E37" s="7">
        <f t="shared" si="0"/>
        <v>322</v>
      </c>
    </row>
    <row r="38" spans="2:5" ht="13.5">
      <c r="B38" s="51">
        <v>32</v>
      </c>
      <c r="C38" s="6">
        <f>'年齢別人口'!C37</f>
        <v>170</v>
      </c>
      <c r="D38" s="6">
        <f>'年齢別人口'!D37</f>
        <v>177</v>
      </c>
      <c r="E38" s="7">
        <f t="shared" si="0"/>
        <v>347</v>
      </c>
    </row>
    <row r="39" spans="2:5" ht="13.5">
      <c r="B39" s="51">
        <v>33</v>
      </c>
      <c r="C39" s="6">
        <f>'年齢別人口'!C38</f>
        <v>188</v>
      </c>
      <c r="D39" s="6">
        <f>'年齢別人口'!D38</f>
        <v>152</v>
      </c>
      <c r="E39" s="7">
        <f t="shared" si="0"/>
        <v>340</v>
      </c>
    </row>
    <row r="40" spans="2:5" ht="13.5">
      <c r="B40" s="51">
        <v>34</v>
      </c>
      <c r="C40" s="6">
        <f>'年齢別人口'!C39</f>
        <v>189</v>
      </c>
      <c r="D40" s="6">
        <f>'年齢別人口'!D39</f>
        <v>190</v>
      </c>
      <c r="E40" s="7">
        <f t="shared" si="0"/>
        <v>379</v>
      </c>
    </row>
    <row r="41" spans="2:5" ht="13.5">
      <c r="B41" s="51">
        <v>35</v>
      </c>
      <c r="C41" s="6">
        <f>'年齢別人口'!C40</f>
        <v>214</v>
      </c>
      <c r="D41" s="6">
        <f>'年齢別人口'!D40</f>
        <v>175</v>
      </c>
      <c r="E41" s="7">
        <f t="shared" si="0"/>
        <v>389</v>
      </c>
    </row>
    <row r="42" spans="2:5" ht="13.5">
      <c r="B42" s="51">
        <v>36</v>
      </c>
      <c r="C42" s="6">
        <f>'年齢別人口'!C41</f>
        <v>177</v>
      </c>
      <c r="D42" s="6">
        <f>'年齢別人口'!D41</f>
        <v>185</v>
      </c>
      <c r="E42" s="7">
        <f t="shared" si="0"/>
        <v>362</v>
      </c>
    </row>
    <row r="43" spans="2:5" ht="13.5">
      <c r="B43" s="51">
        <v>37</v>
      </c>
      <c r="C43" s="6">
        <f>'年齢別人口'!C42</f>
        <v>188</v>
      </c>
      <c r="D43" s="6">
        <f>'年齢別人口'!D42</f>
        <v>192</v>
      </c>
      <c r="E43" s="7">
        <f t="shared" si="0"/>
        <v>380</v>
      </c>
    </row>
    <row r="44" spans="2:5" ht="13.5">
      <c r="B44" s="51">
        <v>38</v>
      </c>
      <c r="C44" s="6">
        <f>'年齢別人口'!C43</f>
        <v>221</v>
      </c>
      <c r="D44" s="6">
        <f>'年齢別人口'!D43</f>
        <v>195</v>
      </c>
      <c r="E44" s="7">
        <f t="shared" si="0"/>
        <v>416</v>
      </c>
    </row>
    <row r="45" spans="2:5" ht="13.5">
      <c r="B45" s="52">
        <v>39</v>
      </c>
      <c r="C45" s="10">
        <f>'年齢別人口'!C44</f>
        <v>212</v>
      </c>
      <c r="D45" s="10">
        <f>'年齢別人口'!D44</f>
        <v>188</v>
      </c>
      <c r="E45" s="11">
        <f t="shared" si="0"/>
        <v>400</v>
      </c>
    </row>
    <row r="46" spans="2:5" ht="13.5">
      <c r="B46" s="53">
        <v>40</v>
      </c>
      <c r="C46" s="8">
        <f>'年齢別人口'!C45</f>
        <v>200</v>
      </c>
      <c r="D46" s="8">
        <f>'年齢別人口'!D45</f>
        <v>222</v>
      </c>
      <c r="E46" s="9">
        <f t="shared" si="0"/>
        <v>422</v>
      </c>
    </row>
    <row r="47" spans="2:5" ht="13.5">
      <c r="B47" s="51">
        <v>41</v>
      </c>
      <c r="C47" s="6">
        <f>'年齢別人口'!C46</f>
        <v>202</v>
      </c>
      <c r="D47" s="6">
        <f>'年齢別人口'!D46</f>
        <v>175</v>
      </c>
      <c r="E47" s="7">
        <f t="shared" si="0"/>
        <v>377</v>
      </c>
    </row>
    <row r="48" spans="2:5" ht="13.5">
      <c r="B48" s="51">
        <v>42</v>
      </c>
      <c r="C48" s="6">
        <f>'年齢別人口'!C47</f>
        <v>162</v>
      </c>
      <c r="D48" s="6">
        <f>'年齢別人口'!D47</f>
        <v>185</v>
      </c>
      <c r="E48" s="7">
        <f t="shared" si="0"/>
        <v>347</v>
      </c>
    </row>
    <row r="49" spans="2:5" ht="13.5">
      <c r="B49" s="51">
        <v>43</v>
      </c>
      <c r="C49" s="6">
        <f>'年齢別人口'!C48</f>
        <v>211</v>
      </c>
      <c r="D49" s="6">
        <f>'年齢別人口'!D48</f>
        <v>204</v>
      </c>
      <c r="E49" s="7">
        <f t="shared" si="0"/>
        <v>415</v>
      </c>
    </row>
    <row r="50" spans="2:5" ht="13.5">
      <c r="B50" s="51">
        <v>44</v>
      </c>
      <c r="C50" s="6">
        <f>'年齢別人口'!C49</f>
        <v>164</v>
      </c>
      <c r="D50" s="6">
        <f>'年齢別人口'!D49</f>
        <v>166</v>
      </c>
      <c r="E50" s="7">
        <f t="shared" si="0"/>
        <v>330</v>
      </c>
    </row>
    <row r="51" spans="2:5" ht="13.5">
      <c r="B51" s="51">
        <v>45</v>
      </c>
      <c r="C51" s="6">
        <f>'年齢別人口'!C50</f>
        <v>166</v>
      </c>
      <c r="D51" s="6">
        <f>'年齢別人口'!D50</f>
        <v>172</v>
      </c>
      <c r="E51" s="7">
        <f t="shared" si="0"/>
        <v>338</v>
      </c>
    </row>
    <row r="52" spans="2:5" ht="13.5">
      <c r="B52" s="51">
        <v>46</v>
      </c>
      <c r="C52" s="6">
        <f>'年齢別人口'!C51</f>
        <v>147</v>
      </c>
      <c r="D52" s="6">
        <f>'年齢別人口'!D51</f>
        <v>156</v>
      </c>
      <c r="E52" s="7">
        <f t="shared" si="0"/>
        <v>303</v>
      </c>
    </row>
    <row r="53" spans="2:5" ht="13.5">
      <c r="B53" s="51">
        <v>47</v>
      </c>
      <c r="C53" s="6">
        <f>'年齢別人口'!C52</f>
        <v>141</v>
      </c>
      <c r="D53" s="6">
        <f>'年齢別人口'!D52</f>
        <v>175</v>
      </c>
      <c r="E53" s="7">
        <f t="shared" si="0"/>
        <v>316</v>
      </c>
    </row>
    <row r="54" spans="2:5" ht="13.5">
      <c r="B54" s="51">
        <v>48</v>
      </c>
      <c r="C54" s="6">
        <f>'年齢別人口'!C53</f>
        <v>161</v>
      </c>
      <c r="D54" s="6">
        <f>'年齢別人口'!D53</f>
        <v>206</v>
      </c>
      <c r="E54" s="7">
        <f t="shared" si="0"/>
        <v>367</v>
      </c>
    </row>
    <row r="55" spans="2:5" ht="13.5">
      <c r="B55" s="52">
        <v>49</v>
      </c>
      <c r="C55" s="79">
        <f>'年齢別人口'!C54</f>
        <v>181</v>
      </c>
      <c r="D55" s="79">
        <f>'年齢別人口'!D54</f>
        <v>175</v>
      </c>
      <c r="E55" s="11">
        <f t="shared" si="0"/>
        <v>356</v>
      </c>
    </row>
    <row r="56" spans="2:5" ht="13.5">
      <c r="B56" s="53">
        <v>50</v>
      </c>
      <c r="C56" s="80">
        <f>'年齢別人口'!C55</f>
        <v>148</v>
      </c>
      <c r="D56" s="80">
        <f>'年齢別人口'!D55</f>
        <v>157</v>
      </c>
      <c r="E56" s="9">
        <f t="shared" si="0"/>
        <v>305</v>
      </c>
    </row>
    <row r="57" spans="2:5" ht="13.5">
      <c r="B57" s="51">
        <v>51</v>
      </c>
      <c r="C57" s="6">
        <f>'年齢別人口'!C56</f>
        <v>182</v>
      </c>
      <c r="D57" s="6">
        <f>'年齢別人口'!D56</f>
        <v>170</v>
      </c>
      <c r="E57" s="7">
        <f t="shared" si="0"/>
        <v>352</v>
      </c>
    </row>
    <row r="58" spans="2:5" ht="13.5">
      <c r="B58" s="51">
        <v>52</v>
      </c>
      <c r="C58" s="6">
        <f>'年齢別人口'!C57</f>
        <v>171</v>
      </c>
      <c r="D58" s="6">
        <f>'年齢別人口'!D57</f>
        <v>180</v>
      </c>
      <c r="E58" s="7">
        <f t="shared" si="0"/>
        <v>351</v>
      </c>
    </row>
    <row r="59" spans="2:5" ht="13.5">
      <c r="B59" s="51">
        <v>53</v>
      </c>
      <c r="C59" s="6">
        <f>'年齢別人口'!C58</f>
        <v>166</v>
      </c>
      <c r="D59" s="6">
        <f>'年齢別人口'!D58</f>
        <v>189</v>
      </c>
      <c r="E59" s="7">
        <f t="shared" si="0"/>
        <v>355</v>
      </c>
    </row>
    <row r="60" spans="2:5" ht="13.5">
      <c r="B60" s="51">
        <v>54</v>
      </c>
      <c r="C60" s="6">
        <f>'年齢別人口'!C59</f>
        <v>176</v>
      </c>
      <c r="D60" s="6">
        <f>'年齢別人口'!D59</f>
        <v>179</v>
      </c>
      <c r="E60" s="7">
        <f t="shared" si="0"/>
        <v>355</v>
      </c>
    </row>
    <row r="61" spans="2:5" ht="13.5">
      <c r="B61" s="51">
        <v>55</v>
      </c>
      <c r="C61" s="6">
        <f>'年齢別人口'!C60</f>
        <v>206</v>
      </c>
      <c r="D61" s="6">
        <f>'年齢別人口'!D60</f>
        <v>175</v>
      </c>
      <c r="E61" s="7">
        <f t="shared" si="0"/>
        <v>381</v>
      </c>
    </row>
    <row r="62" spans="2:5" ht="13.5">
      <c r="B62" s="51">
        <v>56</v>
      </c>
      <c r="C62" s="6">
        <f>'年齢別人口'!C61</f>
        <v>199</v>
      </c>
      <c r="D62" s="6">
        <f>'年齢別人口'!D61</f>
        <v>209</v>
      </c>
      <c r="E62" s="7">
        <f t="shared" si="0"/>
        <v>408</v>
      </c>
    </row>
    <row r="63" spans="2:5" ht="13.5">
      <c r="B63" s="51">
        <v>57</v>
      </c>
      <c r="C63" s="6">
        <f>'年齢別人口'!C62</f>
        <v>201</v>
      </c>
      <c r="D63" s="6">
        <f>'年齢別人口'!D62</f>
        <v>248</v>
      </c>
      <c r="E63" s="7">
        <f t="shared" si="0"/>
        <v>449</v>
      </c>
    </row>
    <row r="64" spans="2:5" ht="13.5">
      <c r="B64" s="51">
        <v>58</v>
      </c>
      <c r="C64" s="6">
        <f>'年齢別人口'!C63</f>
        <v>206</v>
      </c>
      <c r="D64" s="6">
        <f>'年齢別人口'!D63</f>
        <v>196</v>
      </c>
      <c r="E64" s="7">
        <f t="shared" si="0"/>
        <v>402</v>
      </c>
    </row>
    <row r="65" spans="2:5" ht="13.5">
      <c r="B65" s="52">
        <v>59</v>
      </c>
      <c r="C65" s="10">
        <f>'年齢別人口'!C64</f>
        <v>241</v>
      </c>
      <c r="D65" s="10">
        <f>'年齢別人口'!D64</f>
        <v>248</v>
      </c>
      <c r="E65" s="11">
        <f t="shared" si="0"/>
        <v>489</v>
      </c>
    </row>
    <row r="66" spans="2:5" ht="13.5">
      <c r="B66" s="53">
        <v>60</v>
      </c>
      <c r="C66" s="8">
        <f>'年齢別人口'!H5</f>
        <v>203</v>
      </c>
      <c r="D66" s="8">
        <f>'年齢別人口'!I5</f>
        <v>235</v>
      </c>
      <c r="E66" s="9">
        <f t="shared" si="0"/>
        <v>438</v>
      </c>
    </row>
    <row r="67" spans="2:5" ht="13.5">
      <c r="B67" s="51">
        <v>61</v>
      </c>
      <c r="C67" s="6">
        <f>'年齢別人口'!H6</f>
        <v>240</v>
      </c>
      <c r="D67" s="8">
        <f>'年齢別人口'!I6</f>
        <v>260</v>
      </c>
      <c r="E67" s="7">
        <f t="shared" si="0"/>
        <v>500</v>
      </c>
    </row>
    <row r="68" spans="2:5" ht="13.5">
      <c r="B68" s="51">
        <v>62</v>
      </c>
      <c r="C68" s="6">
        <f>'年齢別人口'!H7</f>
        <v>271</v>
      </c>
      <c r="D68" s="8">
        <f>'年齢別人口'!I7</f>
        <v>293</v>
      </c>
      <c r="E68" s="7">
        <f t="shared" si="0"/>
        <v>564</v>
      </c>
    </row>
    <row r="69" spans="2:5" ht="13.5">
      <c r="B69" s="51">
        <v>63</v>
      </c>
      <c r="C69" s="6">
        <f>'年齢別人口'!H8</f>
        <v>289</v>
      </c>
      <c r="D69" s="8">
        <f>'年齢別人口'!I8</f>
        <v>298</v>
      </c>
      <c r="E69" s="7">
        <f t="shared" si="0"/>
        <v>587</v>
      </c>
    </row>
    <row r="70" spans="2:5" ht="13.5">
      <c r="B70" s="51">
        <v>64</v>
      </c>
      <c r="C70" s="6">
        <f>'年齢別人口'!H9</f>
        <v>289</v>
      </c>
      <c r="D70" s="8">
        <f>'年齢別人口'!I9</f>
        <v>294</v>
      </c>
      <c r="E70" s="7">
        <f aca="true" t="shared" si="1" ref="E70:E116">SUM(C70:D70)</f>
        <v>583</v>
      </c>
    </row>
    <row r="71" spans="2:5" ht="13.5">
      <c r="B71" s="51">
        <v>65</v>
      </c>
      <c r="C71" s="6">
        <f>'年齢別人口'!H10</f>
        <v>277</v>
      </c>
      <c r="D71" s="8">
        <f>'年齢別人口'!I10</f>
        <v>290</v>
      </c>
      <c r="E71" s="7">
        <f t="shared" si="1"/>
        <v>567</v>
      </c>
    </row>
    <row r="72" spans="2:5" ht="13.5">
      <c r="B72" s="51">
        <v>66</v>
      </c>
      <c r="C72" s="6">
        <f>'年齢別人口'!H11</f>
        <v>219</v>
      </c>
      <c r="D72" s="8">
        <f>'年齢別人口'!I11</f>
        <v>226</v>
      </c>
      <c r="E72" s="7">
        <f t="shared" si="1"/>
        <v>445</v>
      </c>
    </row>
    <row r="73" spans="2:5" ht="13.5">
      <c r="B73" s="51">
        <v>67</v>
      </c>
      <c r="C73" s="6">
        <f>'年齢別人口'!H12</f>
        <v>147</v>
      </c>
      <c r="D73" s="8">
        <f>'年齢別人口'!I12</f>
        <v>137</v>
      </c>
      <c r="E73" s="7">
        <f t="shared" si="1"/>
        <v>284</v>
      </c>
    </row>
    <row r="74" spans="2:5" ht="13.5">
      <c r="B74" s="51">
        <v>68</v>
      </c>
      <c r="C74" s="6">
        <f>'年齢別人口'!H13</f>
        <v>159</v>
      </c>
      <c r="D74" s="8">
        <f>'年齢別人口'!I13</f>
        <v>170</v>
      </c>
      <c r="E74" s="7">
        <f t="shared" si="1"/>
        <v>329</v>
      </c>
    </row>
    <row r="75" spans="2:5" ht="13.5">
      <c r="B75" s="52">
        <v>69</v>
      </c>
      <c r="C75" s="79">
        <f>'年齢別人口'!H14</f>
        <v>163</v>
      </c>
      <c r="D75" s="14">
        <f>'年齢別人口'!I14</f>
        <v>194</v>
      </c>
      <c r="E75" s="11">
        <f t="shared" si="1"/>
        <v>357</v>
      </c>
    </row>
    <row r="76" spans="2:5" ht="13.5">
      <c r="B76" s="53">
        <v>70</v>
      </c>
      <c r="C76" s="80">
        <f>'年齢別人口'!H15</f>
        <v>170</v>
      </c>
      <c r="D76" s="80">
        <f>'年齢別人口'!I15</f>
        <v>159</v>
      </c>
      <c r="E76" s="9">
        <f t="shared" si="1"/>
        <v>329</v>
      </c>
    </row>
    <row r="77" spans="2:5" ht="13.5">
      <c r="B77" s="51">
        <v>71</v>
      </c>
      <c r="C77" s="6">
        <f>'年齢別人口'!H16</f>
        <v>164</v>
      </c>
      <c r="D77" s="8">
        <f>'年齢別人口'!I16</f>
        <v>193</v>
      </c>
      <c r="E77" s="7">
        <f t="shared" si="1"/>
        <v>357</v>
      </c>
    </row>
    <row r="78" spans="2:5" ht="13.5">
      <c r="B78" s="51">
        <v>72</v>
      </c>
      <c r="C78" s="6">
        <f>'年齢別人口'!H17</f>
        <v>163</v>
      </c>
      <c r="D78" s="8">
        <f>'年齢別人口'!I17</f>
        <v>179</v>
      </c>
      <c r="E78" s="7">
        <f t="shared" si="1"/>
        <v>342</v>
      </c>
    </row>
    <row r="79" spans="2:5" ht="13.5">
      <c r="B79" s="51">
        <v>73</v>
      </c>
      <c r="C79" s="6">
        <f>'年齢別人口'!H18</f>
        <v>144</v>
      </c>
      <c r="D79" s="8">
        <f>'年齢別人口'!I18</f>
        <v>157</v>
      </c>
      <c r="E79" s="7">
        <f t="shared" si="1"/>
        <v>301</v>
      </c>
    </row>
    <row r="80" spans="2:5" ht="13.5">
      <c r="B80" s="51">
        <v>74</v>
      </c>
      <c r="C80" s="6">
        <f>'年齢別人口'!H19</f>
        <v>102</v>
      </c>
      <c r="D80" s="8">
        <f>'年齢別人口'!I19</f>
        <v>147</v>
      </c>
      <c r="E80" s="7">
        <f t="shared" si="1"/>
        <v>249</v>
      </c>
    </row>
    <row r="81" spans="2:5" ht="13.5">
      <c r="B81" s="51">
        <v>75</v>
      </c>
      <c r="C81" s="6">
        <f>'年齢別人口'!H20</f>
        <v>130</v>
      </c>
      <c r="D81" s="8">
        <f>'年齢別人口'!I20</f>
        <v>171</v>
      </c>
      <c r="E81" s="7">
        <f t="shared" si="1"/>
        <v>301</v>
      </c>
    </row>
    <row r="82" spans="2:5" ht="13.5">
      <c r="B82" s="51">
        <v>76</v>
      </c>
      <c r="C82" s="6">
        <f>'年齢別人口'!H21</f>
        <v>121</v>
      </c>
      <c r="D82" s="8">
        <f>'年齢別人口'!I21</f>
        <v>176</v>
      </c>
      <c r="E82" s="7">
        <f t="shared" si="1"/>
        <v>297</v>
      </c>
    </row>
    <row r="83" spans="2:5" ht="13.5">
      <c r="B83" s="51">
        <v>77</v>
      </c>
      <c r="C83" s="6">
        <f>'年齢別人口'!H22</f>
        <v>121</v>
      </c>
      <c r="D83" s="8">
        <f>'年齢別人口'!I22</f>
        <v>163</v>
      </c>
      <c r="E83" s="7">
        <f t="shared" si="1"/>
        <v>284</v>
      </c>
    </row>
    <row r="84" spans="2:5" ht="13.5">
      <c r="B84" s="51">
        <v>78</v>
      </c>
      <c r="C84" s="6">
        <f>'年齢別人口'!H23</f>
        <v>97</v>
      </c>
      <c r="D84" s="8">
        <f>'年齢別人口'!I23</f>
        <v>189</v>
      </c>
      <c r="E84" s="7">
        <f t="shared" si="1"/>
        <v>286</v>
      </c>
    </row>
    <row r="85" spans="2:5" ht="13.5">
      <c r="B85" s="52">
        <v>79</v>
      </c>
      <c r="C85" s="10">
        <f>'年齢別人口'!H24</f>
        <v>93</v>
      </c>
      <c r="D85" s="82">
        <f>'年齢別人口'!I24</f>
        <v>140</v>
      </c>
      <c r="E85" s="11">
        <f t="shared" si="1"/>
        <v>233</v>
      </c>
    </row>
    <row r="86" spans="2:5" ht="13.5">
      <c r="B86" s="53">
        <v>80</v>
      </c>
      <c r="C86" s="8">
        <f>'年齢別人口'!H25</f>
        <v>99</v>
      </c>
      <c r="D86" s="8">
        <f>'年齢別人口'!I25</f>
        <v>141</v>
      </c>
      <c r="E86" s="9">
        <f t="shared" si="1"/>
        <v>240</v>
      </c>
    </row>
    <row r="87" spans="2:5" ht="13.5">
      <c r="B87" s="51">
        <v>81</v>
      </c>
      <c r="C87" s="6">
        <f>'年齢別人口'!H26</f>
        <v>86</v>
      </c>
      <c r="D87" s="8">
        <f>'年齢別人口'!I26</f>
        <v>140</v>
      </c>
      <c r="E87" s="7">
        <f t="shared" si="1"/>
        <v>226</v>
      </c>
    </row>
    <row r="88" spans="2:5" ht="13.5">
      <c r="B88" s="51">
        <v>82</v>
      </c>
      <c r="C88" s="6">
        <f>'年齢別人口'!H27</f>
        <v>73</v>
      </c>
      <c r="D88" s="8">
        <f>'年齢別人口'!I27</f>
        <v>122</v>
      </c>
      <c r="E88" s="7">
        <f t="shared" si="1"/>
        <v>195</v>
      </c>
    </row>
    <row r="89" spans="2:5" ht="13.5">
      <c r="B89" s="51">
        <v>83</v>
      </c>
      <c r="C89" s="6">
        <f>'年齢別人口'!H28</f>
        <v>73</v>
      </c>
      <c r="D89" s="8">
        <f>'年齢別人口'!I28</f>
        <v>128</v>
      </c>
      <c r="E89" s="7">
        <f t="shared" si="1"/>
        <v>201</v>
      </c>
    </row>
    <row r="90" spans="2:5" ht="13.5">
      <c r="B90" s="51">
        <v>84</v>
      </c>
      <c r="C90" s="6">
        <f>'年齢別人口'!H29</f>
        <v>79</v>
      </c>
      <c r="D90" s="8">
        <f>'年齢別人口'!I29</f>
        <v>131</v>
      </c>
      <c r="E90" s="7">
        <f t="shared" si="1"/>
        <v>210</v>
      </c>
    </row>
    <row r="91" spans="2:5" ht="13.5">
      <c r="B91" s="51">
        <v>85</v>
      </c>
      <c r="C91" s="6">
        <f>'年齢別人口'!H30</f>
        <v>50</v>
      </c>
      <c r="D91" s="8">
        <f>'年齢別人口'!I30</f>
        <v>121</v>
      </c>
      <c r="E91" s="7">
        <f t="shared" si="1"/>
        <v>171</v>
      </c>
    </row>
    <row r="92" spans="2:5" ht="13.5">
      <c r="B92" s="51">
        <v>86</v>
      </c>
      <c r="C92" s="6">
        <f>'年齢別人口'!H31</f>
        <v>40</v>
      </c>
      <c r="D92" s="8">
        <f>'年齢別人口'!I31</f>
        <v>113</v>
      </c>
      <c r="E92" s="7">
        <f t="shared" si="1"/>
        <v>153</v>
      </c>
    </row>
    <row r="93" spans="2:5" ht="13.5">
      <c r="B93" s="51">
        <v>87</v>
      </c>
      <c r="C93" s="6">
        <f>'年齢別人口'!H32</f>
        <v>35</v>
      </c>
      <c r="D93" s="8">
        <f>'年齢別人口'!I32</f>
        <v>101</v>
      </c>
      <c r="E93" s="7">
        <f t="shared" si="1"/>
        <v>136</v>
      </c>
    </row>
    <row r="94" spans="2:5" ht="13.5">
      <c r="B94" s="51">
        <v>88</v>
      </c>
      <c r="C94" s="6">
        <f>'年齢別人口'!H33</f>
        <v>30</v>
      </c>
      <c r="D94" s="8">
        <f>'年齢別人口'!I33</f>
        <v>82</v>
      </c>
      <c r="E94" s="7">
        <f t="shared" si="1"/>
        <v>112</v>
      </c>
    </row>
    <row r="95" spans="2:5" ht="13.5">
      <c r="B95" s="52">
        <v>89</v>
      </c>
      <c r="C95" s="79">
        <f>'年齢別人口'!H34</f>
        <v>31</v>
      </c>
      <c r="D95" s="14">
        <f>'年齢別人口'!I34</f>
        <v>99</v>
      </c>
      <c r="E95" s="11">
        <f t="shared" si="1"/>
        <v>130</v>
      </c>
    </row>
    <row r="96" spans="2:5" ht="13.5">
      <c r="B96" s="53">
        <v>90</v>
      </c>
      <c r="C96" s="80">
        <f>'年齢別人口'!H35</f>
        <v>18</v>
      </c>
      <c r="D96" s="80">
        <f>'年齢別人口'!I35</f>
        <v>62</v>
      </c>
      <c r="E96" s="9">
        <f t="shared" si="1"/>
        <v>80</v>
      </c>
    </row>
    <row r="97" spans="2:5" ht="13.5">
      <c r="B97" s="51">
        <v>91</v>
      </c>
      <c r="C97" s="6">
        <f>'年齢別人口'!H36</f>
        <v>18</v>
      </c>
      <c r="D97" s="8">
        <f>'年齢別人口'!I36</f>
        <v>58</v>
      </c>
      <c r="E97" s="7">
        <f t="shared" si="1"/>
        <v>76</v>
      </c>
    </row>
    <row r="98" spans="2:5" ht="13.5">
      <c r="B98" s="51">
        <v>92</v>
      </c>
      <c r="C98" s="6">
        <f>'年齢別人口'!H37</f>
        <v>18</v>
      </c>
      <c r="D98" s="8">
        <f>'年齢別人口'!I37</f>
        <v>46</v>
      </c>
      <c r="E98" s="7">
        <f t="shared" si="1"/>
        <v>64</v>
      </c>
    </row>
    <row r="99" spans="2:5" ht="13.5">
      <c r="B99" s="51">
        <v>93</v>
      </c>
      <c r="C99" s="6">
        <f>'年齢別人口'!H38</f>
        <v>9</v>
      </c>
      <c r="D99" s="8">
        <f>'年齢別人口'!I38</f>
        <v>26</v>
      </c>
      <c r="E99" s="7">
        <f t="shared" si="1"/>
        <v>35</v>
      </c>
    </row>
    <row r="100" spans="2:5" ht="13.5">
      <c r="B100" s="51">
        <v>94</v>
      </c>
      <c r="C100" s="6">
        <f>'年齢別人口'!H39</f>
        <v>5</v>
      </c>
      <c r="D100" s="8">
        <f>'年齢別人口'!I39</f>
        <v>34</v>
      </c>
      <c r="E100" s="7">
        <f t="shared" si="1"/>
        <v>39</v>
      </c>
    </row>
    <row r="101" spans="2:5" ht="13.5">
      <c r="B101" s="51">
        <v>95</v>
      </c>
      <c r="C101" s="6">
        <f>'年齢別人口'!H40</f>
        <v>2</v>
      </c>
      <c r="D101" s="8">
        <f>'年齢別人口'!I40</f>
        <v>33</v>
      </c>
      <c r="E101" s="7">
        <f t="shared" si="1"/>
        <v>35</v>
      </c>
    </row>
    <row r="102" spans="2:5" ht="13.5">
      <c r="B102" s="51">
        <v>96</v>
      </c>
      <c r="C102" s="6">
        <f>'年齢別人口'!H41</f>
        <v>2</v>
      </c>
      <c r="D102" s="8">
        <f>'年齢別人口'!I41</f>
        <v>23</v>
      </c>
      <c r="E102" s="7">
        <f t="shared" si="1"/>
        <v>25</v>
      </c>
    </row>
    <row r="103" spans="2:5" ht="13.5">
      <c r="B103" s="51">
        <v>97</v>
      </c>
      <c r="C103" s="6">
        <f>'年齢別人口'!H42</f>
        <v>1</v>
      </c>
      <c r="D103" s="8">
        <f>'年齢別人口'!I42</f>
        <v>18</v>
      </c>
      <c r="E103" s="7">
        <f t="shared" si="1"/>
        <v>19</v>
      </c>
    </row>
    <row r="104" spans="2:5" ht="13.5">
      <c r="B104" s="51">
        <v>98</v>
      </c>
      <c r="C104" s="6">
        <f>'年齢別人口'!H43</f>
        <v>0</v>
      </c>
      <c r="D104" s="8">
        <f>'年齢別人口'!I43</f>
        <v>18</v>
      </c>
      <c r="E104" s="7">
        <f t="shared" si="1"/>
        <v>18</v>
      </c>
    </row>
    <row r="105" spans="2:5" ht="13.5">
      <c r="B105" s="52">
        <v>99</v>
      </c>
      <c r="C105" s="10">
        <f>'年齢別人口'!H44</f>
        <v>2</v>
      </c>
      <c r="D105" s="82">
        <f>'年齢別人口'!I44</f>
        <v>11</v>
      </c>
      <c r="E105" s="12">
        <f t="shared" si="1"/>
        <v>13</v>
      </c>
    </row>
    <row r="106" spans="2:5" ht="13.5">
      <c r="B106" s="53">
        <v>100</v>
      </c>
      <c r="C106" s="8">
        <f>'年齢別人口'!H45</f>
        <v>1</v>
      </c>
      <c r="D106" s="8">
        <f>'年齢別人口'!I45</f>
        <v>8</v>
      </c>
      <c r="E106" s="13">
        <f t="shared" si="1"/>
        <v>9</v>
      </c>
    </row>
    <row r="107" spans="2:5" ht="13.5">
      <c r="B107" s="51">
        <v>101</v>
      </c>
      <c r="C107" s="6">
        <f>'年齢別人口'!H46</f>
        <v>0</v>
      </c>
      <c r="D107" s="8">
        <f>'年齢別人口'!I46</f>
        <v>2</v>
      </c>
      <c r="E107" s="7">
        <f t="shared" si="1"/>
        <v>2</v>
      </c>
    </row>
    <row r="108" spans="2:5" ht="13.5">
      <c r="B108" s="51">
        <v>102</v>
      </c>
      <c r="C108" s="6">
        <f>'年齢別人口'!H47</f>
        <v>0</v>
      </c>
      <c r="D108" s="8">
        <f>'年齢別人口'!I47</f>
        <v>4</v>
      </c>
      <c r="E108" s="7">
        <f t="shared" si="1"/>
        <v>4</v>
      </c>
    </row>
    <row r="109" spans="2:5" ht="13.5">
      <c r="B109" s="51">
        <v>103</v>
      </c>
      <c r="C109" s="6">
        <f>'年齢別人口'!H48</f>
        <v>0</v>
      </c>
      <c r="D109" s="8">
        <f>'年齢別人口'!I48</f>
        <v>1</v>
      </c>
      <c r="E109" s="7">
        <f t="shared" si="1"/>
        <v>1</v>
      </c>
    </row>
    <row r="110" spans="2:5" ht="13.5">
      <c r="B110" s="51">
        <v>104</v>
      </c>
      <c r="C110" s="6">
        <f>'年齢別人口'!H49</f>
        <v>0</v>
      </c>
      <c r="D110" s="8">
        <f>'年齢別人口'!I49</f>
        <v>3</v>
      </c>
      <c r="E110" s="7">
        <f t="shared" si="1"/>
        <v>3</v>
      </c>
    </row>
    <row r="111" spans="2:5" ht="13.5">
      <c r="B111" s="51">
        <v>105</v>
      </c>
      <c r="C111" s="6">
        <f>'年齢別人口'!H50</f>
        <v>0</v>
      </c>
      <c r="D111" s="8">
        <f>'年齢別人口'!I50</f>
        <v>1</v>
      </c>
      <c r="E111" s="7">
        <f t="shared" si="1"/>
        <v>1</v>
      </c>
    </row>
    <row r="112" spans="2:5" ht="13.5">
      <c r="B112" s="51">
        <v>106</v>
      </c>
      <c r="C112" s="6">
        <f>'年齢別人口'!H51</f>
        <v>0</v>
      </c>
      <c r="D112" s="8">
        <f>'年齢別人口'!I51</f>
        <v>1</v>
      </c>
      <c r="E112" s="7">
        <f t="shared" si="1"/>
        <v>1</v>
      </c>
    </row>
    <row r="113" spans="2:5" ht="13.5">
      <c r="B113" s="51">
        <v>107</v>
      </c>
      <c r="C113" s="6">
        <f>'年齢別人口'!H52</f>
        <v>0</v>
      </c>
      <c r="D113" s="8">
        <f>'年齢別人口'!I52</f>
        <v>0</v>
      </c>
      <c r="E113" s="7">
        <f t="shared" si="1"/>
        <v>0</v>
      </c>
    </row>
    <row r="114" spans="2:5" ht="13.5">
      <c r="B114" s="51">
        <v>108</v>
      </c>
      <c r="C114" s="6">
        <f>'年齢別人口'!H53</f>
        <v>0</v>
      </c>
      <c r="D114" s="8">
        <f>'年齢別人口'!I53</f>
        <v>0</v>
      </c>
      <c r="E114" s="7">
        <f t="shared" si="1"/>
        <v>0</v>
      </c>
    </row>
    <row r="115" spans="2:5" ht="13.5">
      <c r="B115" s="52">
        <v>109</v>
      </c>
      <c r="C115" s="79">
        <f>'年齢別人口'!H54</f>
        <v>0</v>
      </c>
      <c r="D115" s="14">
        <f>'年齢別人口'!I54</f>
        <v>0</v>
      </c>
      <c r="E115" s="12">
        <f t="shared" si="1"/>
        <v>0</v>
      </c>
    </row>
    <row r="116" spans="2:5" ht="14.25" thickBot="1">
      <c r="B116" s="54" t="s">
        <v>42</v>
      </c>
      <c r="C116" s="81">
        <f>'年齢別人口'!H55</f>
        <v>0</v>
      </c>
      <c r="D116" s="81">
        <f>'年齢別人口'!I55</f>
        <v>0</v>
      </c>
      <c r="E116" s="15">
        <f t="shared" si="1"/>
        <v>0</v>
      </c>
    </row>
    <row r="117" spans="2:5" ht="14.25" thickBot="1">
      <c r="B117" s="55" t="s">
        <v>43</v>
      </c>
      <c r="C117" s="16">
        <f>SUM(C6:C116)</f>
        <v>13953</v>
      </c>
      <c r="D117" s="16">
        <f>SUM(D6:D116)</f>
        <v>15406</v>
      </c>
      <c r="E117" s="17">
        <f>SUM(E6:E116)</f>
        <v>29359</v>
      </c>
    </row>
  </sheetData>
  <sheetProtection/>
  <mergeCells count="1">
    <mergeCell ref="B3:D3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MAEDA</cp:lastModifiedBy>
  <cp:lastPrinted>2013-03-01T01:54:12Z</cp:lastPrinted>
  <dcterms:created xsi:type="dcterms:W3CDTF">2001-06-08T00:35:16Z</dcterms:created>
  <dcterms:modified xsi:type="dcterms:W3CDTF">2013-04-10T02:07:26Z</dcterms:modified>
  <cp:category/>
  <cp:version/>
  <cp:contentType/>
  <cp:contentStatus/>
</cp:coreProperties>
</file>